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D15" s="1"/>
  <c r="D25"/>
  <c r="D21" s="1"/>
  <c r="D11" l="1"/>
  <c r="G20"/>
  <c r="G25"/>
  <c r="D14"/>
  <c r="D16" l="1"/>
  <c r="F15"/>
  <c r="E15"/>
  <c r="G19"/>
  <c r="F14"/>
  <c r="E14"/>
  <c r="F13"/>
  <c r="E13"/>
  <c r="F21"/>
  <c r="E21"/>
  <c r="F16"/>
  <c r="E16"/>
  <c r="G18"/>
  <c r="G23"/>
  <c r="G24"/>
  <c r="G16" l="1"/>
  <c r="F11"/>
  <c r="G13"/>
  <c r="G15"/>
  <c r="E11"/>
  <c r="G11" s="1"/>
  <c r="G21"/>
  <c r="G14"/>
</calcChain>
</file>

<file path=xl/sharedStrings.xml><?xml version="1.0" encoding="utf-8"?>
<sst xmlns="http://schemas.openxmlformats.org/spreadsheetml/2006/main" count="31" uniqueCount="21">
  <si>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</si>
  <si>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</si>
  <si>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</si>
  <si>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</si>
  <si>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</si>
  <si>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</si>
  <si>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</si>
  <si>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</si>
  <si>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</si>
  <si>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</si>
  <si>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</si>
  <si>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</si>
  <si>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</si>
  <si>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</si>
  <si>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</si>
  <si>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</si>
  <si>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</si>
  <si>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</si>
  <si>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</si>
  <si>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</si>
  <si>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________________                      А.М. Бачило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</si>
</sst>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8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zoomScaleNormal="100" zoomScaleSheetLayoutView="100" zoomScalePageLayoutView="90" workbookViewId="0">
      <selection activeCell="D21" sqref="D21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6.899999999999999" customHeight="1">
      <c r="A1" s="1"/>
      <c r="D1" s="27" t="s">
        <v>10</v>
      </c>
      <c r="E1" s="28"/>
      <c r="F1" s="28"/>
      <c r="G1" s="28"/>
      <c r="H1" s="2"/>
      <c r="I1" s="3"/>
      <c r="J1" s="3"/>
      <c r="K1" s="3"/>
    </row>
    <row r="2" spans="1:11" ht="36.75" customHeight="1">
      <c r="A2" s="1"/>
      <c r="D2" s="37" t="s">
        <v>13</v>
      </c>
      <c r="E2" s="28"/>
      <c r="F2" s="28"/>
      <c r="G2" s="28"/>
      <c r="H2" s="4"/>
      <c r="I2" s="3"/>
      <c r="J2" s="3"/>
      <c r="K2" s="3"/>
    </row>
    <row r="3" spans="1:11" ht="15.6" customHeight="1">
      <c r="A3" s="1"/>
      <c r="D3" s="6"/>
      <c r="E3" s="7"/>
      <c r="F3" s="7"/>
      <c r="G3" s="7"/>
      <c r="H3" s="4"/>
      <c r="I3" s="3"/>
      <c r="J3" s="3"/>
      <c r="K3" s="3"/>
    </row>
    <row r="4" spans="1:11" ht="15.6" customHeight="1">
      <c r="A4" s="1"/>
    </row>
    <row r="5" spans="1:11" ht="15.75" customHeight="1">
      <c r="A5" s="41" t="s">
        <v>18</v>
      </c>
      <c r="B5" s="41"/>
      <c r="C5" s="41"/>
      <c r="D5" s="41"/>
      <c r="E5" s="41"/>
      <c r="F5" s="41"/>
      <c r="G5" s="41"/>
    </row>
    <row r="6" spans="1:11" ht="11.45" customHeight="1">
      <c r="A6" s="41"/>
      <c r="B6" s="41"/>
      <c r="C6" s="41"/>
      <c r="D6" s="41"/>
      <c r="E6" s="41"/>
      <c r="F6" s="41"/>
      <c r="G6" s="41"/>
    </row>
    <row r="7" spans="1:11" ht="12.6" customHeight="1">
      <c r="A7" s="41"/>
      <c r="B7" s="41"/>
      <c r="C7" s="41"/>
      <c r="D7" s="41"/>
      <c r="E7" s="41"/>
      <c r="F7" s="41"/>
      <c r="G7" s="41"/>
    </row>
    <row r="8" spans="1:11" ht="13.9" customHeight="1">
      <c r="A8" s="9"/>
      <c r="B8" s="9"/>
      <c r="C8" s="9"/>
      <c r="D8" s="9"/>
      <c r="E8" s="9"/>
      <c r="F8" s="9"/>
      <c r="G8" s="9"/>
    </row>
    <row r="9" spans="1:11" s="5" customFormat="1" ht="19.899999999999999" customHeight="1">
      <c r="A9" s="29" t="s">
        <v>0</v>
      </c>
      <c r="B9" s="29" t="s">
        <v>1</v>
      </c>
      <c r="C9" s="29" t="s">
        <v>14</v>
      </c>
      <c r="D9" s="38" t="s">
        <v>12</v>
      </c>
      <c r="E9" s="39"/>
      <c r="F9" s="39"/>
      <c r="G9" s="40"/>
      <c r="H9" s="12"/>
      <c r="I9" s="12"/>
    </row>
    <row r="10" spans="1:11" s="5" customFormat="1" ht="24" customHeight="1">
      <c r="A10" s="33"/>
      <c r="B10" s="33"/>
      <c r="C10" s="33"/>
      <c r="D10" s="11">
        <v>2021</v>
      </c>
      <c r="E10" s="11">
        <v>2022</v>
      </c>
      <c r="F10" s="11">
        <v>2023</v>
      </c>
      <c r="G10" s="10" t="s">
        <v>2</v>
      </c>
      <c r="H10" s="12"/>
      <c r="I10" s="12"/>
    </row>
    <row r="11" spans="1:11" s="5" customFormat="1" ht="16.149999999999999" customHeight="1">
      <c r="A11" s="29" t="s">
        <v>11</v>
      </c>
      <c r="B11" s="24" t="s">
        <v>16</v>
      </c>
      <c r="C11" s="19" t="s">
        <v>3</v>
      </c>
      <c r="D11" s="13">
        <f>D13+D14+D15</f>
        <v>251304848.76000002</v>
      </c>
      <c r="E11" s="13">
        <f>E13+E14+E15</f>
        <v>171578496</v>
      </c>
      <c r="F11" s="13">
        <f>F13+F14+F15</f>
        <v>171578496</v>
      </c>
      <c r="G11" s="13">
        <f>D11+E11+F11</f>
        <v>594461840.75999999</v>
      </c>
      <c r="H11" s="12"/>
      <c r="I11" s="12"/>
    </row>
    <row r="12" spans="1:11" s="5" customFormat="1" ht="12.75">
      <c r="A12" s="30"/>
      <c r="B12" s="25"/>
      <c r="C12" s="8" t="s">
        <v>4</v>
      </c>
      <c r="D12" s="13"/>
      <c r="E12" s="13"/>
      <c r="F12" s="13"/>
      <c r="G12" s="13"/>
      <c r="H12" s="12"/>
      <c r="I12" s="12"/>
    </row>
    <row r="13" spans="1:11" s="5" customFormat="1" ht="15" customHeight="1">
      <c r="A13" s="30"/>
      <c r="B13" s="25"/>
      <c r="C13" s="8" t="s">
        <v>5</v>
      </c>
      <c r="D13" s="13">
        <v>18916521.34</v>
      </c>
      <c r="E13" s="13">
        <f t="shared" ref="E13:F14" si="0">E18+E23</f>
        <v>0</v>
      </c>
      <c r="F13" s="13">
        <f t="shared" si="0"/>
        <v>0</v>
      </c>
      <c r="G13" s="13">
        <f>SUM(D13:F13)</f>
        <v>18916521.34</v>
      </c>
      <c r="H13" s="12"/>
      <c r="I13" s="12"/>
    </row>
    <row r="14" spans="1:11" s="5" customFormat="1" ht="12.75">
      <c r="A14" s="30"/>
      <c r="B14" s="25"/>
      <c r="C14" s="8" t="s">
        <v>6</v>
      </c>
      <c r="D14" s="13">
        <f>D19+D24</f>
        <v>31949100</v>
      </c>
      <c r="E14" s="13">
        <f t="shared" si="0"/>
        <v>0</v>
      </c>
      <c r="F14" s="13">
        <f t="shared" si="0"/>
        <v>0</v>
      </c>
      <c r="G14" s="13">
        <f>D14+E14+F14</f>
        <v>31949100</v>
      </c>
      <c r="H14" s="12"/>
      <c r="I14" s="12"/>
    </row>
    <row r="15" spans="1:11" s="5" customFormat="1" ht="13.9" customHeight="1">
      <c r="A15" s="30"/>
      <c r="B15" s="25"/>
      <c r="C15" s="8" t="s">
        <v>7</v>
      </c>
      <c r="D15" s="13">
        <f>D20+D25</f>
        <v>200439227.42000002</v>
      </c>
      <c r="E15" s="13">
        <f>E20+E25</f>
        <v>171578496</v>
      </c>
      <c r="F15" s="13">
        <f>F20+F25</f>
        <v>171578496</v>
      </c>
      <c r="G15" s="13">
        <f>D15+E15+F15</f>
        <v>543596219.42000008</v>
      </c>
      <c r="H15" s="12"/>
      <c r="I15" s="12"/>
    </row>
    <row r="16" spans="1:11" s="5" customFormat="1" ht="15.6" customHeight="1">
      <c r="A16" s="34" t="s">
        <v>8</v>
      </c>
      <c r="B16" s="24" t="s">
        <v>15</v>
      </c>
      <c r="C16" s="8" t="s">
        <v>3</v>
      </c>
      <c r="D16" s="13">
        <f>D18+D19+D20</f>
        <v>131150709.53999999</v>
      </c>
      <c r="E16" s="13">
        <f>E20</f>
        <v>79796896</v>
      </c>
      <c r="F16" s="13">
        <f>F20</f>
        <v>79796896</v>
      </c>
      <c r="G16" s="13">
        <f>D16+E16+F16</f>
        <v>290744501.53999996</v>
      </c>
      <c r="H16" s="12"/>
      <c r="I16" s="12"/>
    </row>
    <row r="17" spans="1:10" s="5" customFormat="1" ht="12.75">
      <c r="A17" s="35"/>
      <c r="B17" s="25"/>
      <c r="C17" s="8" t="s">
        <v>4</v>
      </c>
      <c r="D17" s="13"/>
      <c r="E17" s="13"/>
      <c r="F17" s="13"/>
      <c r="G17" s="13"/>
      <c r="H17" s="12"/>
      <c r="I17" s="12"/>
    </row>
    <row r="18" spans="1:10" s="5" customFormat="1" ht="14.25" customHeight="1">
      <c r="A18" s="35"/>
      <c r="B18" s="25"/>
      <c r="C18" s="8" t="s">
        <v>5</v>
      </c>
      <c r="D18" s="13">
        <v>18916521.34</v>
      </c>
      <c r="E18" s="13">
        <v>0</v>
      </c>
      <c r="F18" s="13">
        <v>0</v>
      </c>
      <c r="G18" s="13">
        <f>SUM(D18:F18)</f>
        <v>18916521.34</v>
      </c>
      <c r="H18" s="12"/>
    </row>
    <row r="19" spans="1:10" s="5" customFormat="1" ht="12.75">
      <c r="A19" s="35"/>
      <c r="B19" s="25"/>
      <c r="C19" s="8" t="s">
        <v>6</v>
      </c>
      <c r="D19" s="13">
        <v>21217700</v>
      </c>
      <c r="E19" s="13">
        <v>0</v>
      </c>
      <c r="F19" s="13">
        <v>0</v>
      </c>
      <c r="G19" s="13">
        <f>SUM(D19:F19)</f>
        <v>21217700</v>
      </c>
      <c r="H19" s="12"/>
    </row>
    <row r="20" spans="1:10" s="5" customFormat="1" ht="13.5" customHeight="1">
      <c r="A20" s="35"/>
      <c r="B20" s="25"/>
      <c r="C20" s="8" t="s">
        <v>7</v>
      </c>
      <c r="D20" s="13">
        <f>89984748.74+1031739.46</f>
        <v>91016488.199999988</v>
      </c>
      <c r="E20" s="13">
        <v>79796896</v>
      </c>
      <c r="F20" s="13">
        <v>79796896</v>
      </c>
      <c r="G20" s="13">
        <f>D20+E20+F20</f>
        <v>250610280.19999999</v>
      </c>
      <c r="H20" s="12"/>
    </row>
    <row r="21" spans="1:10" s="5" customFormat="1" ht="15" customHeight="1">
      <c r="A21" s="34" t="s">
        <v>9</v>
      </c>
      <c r="B21" s="31" t="s">
        <v>17</v>
      </c>
      <c r="C21" s="8" t="s">
        <v>3</v>
      </c>
      <c r="D21" s="13">
        <f>D24+D25</f>
        <v>120154139.22000001</v>
      </c>
      <c r="E21" s="13">
        <f>E24+E25</f>
        <v>91781600</v>
      </c>
      <c r="F21" s="13">
        <f>F24+F25</f>
        <v>91781600</v>
      </c>
      <c r="G21" s="13">
        <f>D21+E21+F21</f>
        <v>303717339.22000003</v>
      </c>
      <c r="H21" s="12"/>
    </row>
    <row r="22" spans="1:10" s="5" customFormat="1" ht="12.75">
      <c r="A22" s="35"/>
      <c r="B22" s="32"/>
      <c r="C22" s="8" t="s">
        <v>4</v>
      </c>
      <c r="D22" s="13"/>
      <c r="E22" s="13"/>
      <c r="F22" s="13"/>
      <c r="G22" s="13"/>
      <c r="H22" s="12"/>
    </row>
    <row r="23" spans="1:10" s="5" customFormat="1" ht="14.25" customHeight="1">
      <c r="A23" s="35"/>
      <c r="B23" s="32"/>
      <c r="C23" s="8" t="s">
        <v>5</v>
      </c>
      <c r="D23" s="13">
        <v>0</v>
      </c>
      <c r="E23" s="13">
        <v>0</v>
      </c>
      <c r="F23" s="13">
        <v>0</v>
      </c>
      <c r="G23" s="13">
        <f>SUM(D23:F23)</f>
        <v>0</v>
      </c>
      <c r="H23" s="12"/>
    </row>
    <row r="24" spans="1:10" s="5" customFormat="1" ht="12.75">
      <c r="A24" s="35"/>
      <c r="B24" s="32"/>
      <c r="C24" s="8" t="s">
        <v>6</v>
      </c>
      <c r="D24" s="13">
        <v>10731400</v>
      </c>
      <c r="E24" s="13">
        <v>0</v>
      </c>
      <c r="F24" s="13">
        <v>0</v>
      </c>
      <c r="G24" s="13">
        <f>SUM(D24:F24)</f>
        <v>10731400</v>
      </c>
      <c r="H24" s="12"/>
    </row>
    <row r="25" spans="1:10" s="5" customFormat="1" ht="13.5" customHeight="1">
      <c r="A25" s="36"/>
      <c r="B25" s="26"/>
      <c r="C25" s="8" t="s">
        <v>7</v>
      </c>
      <c r="D25" s="13">
        <f>107367120.93+2055618.29</f>
        <v>109422739.22000001</v>
      </c>
      <c r="E25" s="13">
        <v>91781600</v>
      </c>
      <c r="F25" s="13">
        <v>91781600</v>
      </c>
      <c r="G25" s="13">
        <f>D25+E25+F25</f>
        <v>292985939.22000003</v>
      </c>
      <c r="H25" s="12"/>
    </row>
    <row r="26" spans="1:10" s="5" customFormat="1" ht="13.5" customHeight="1">
      <c r="A26" s="15"/>
      <c r="B26" s="16"/>
      <c r="C26" s="17"/>
      <c r="D26" s="18"/>
      <c r="E26" s="18"/>
      <c r="F26" s="18"/>
      <c r="G26" s="18"/>
      <c r="H26" s="12"/>
      <c r="I26" s="12"/>
    </row>
    <row r="27" spans="1:10" s="5" customFormat="1" ht="13.5" customHeight="1">
      <c r="A27" s="15"/>
      <c r="B27" s="16"/>
      <c r="C27" s="17"/>
      <c r="D27" s="18"/>
      <c r="E27" s="18"/>
      <c r="F27" s="18"/>
      <c r="G27" s="18"/>
      <c r="H27" s="12"/>
      <c r="I27" s="12"/>
    </row>
    <row r="28" spans="1:10" ht="12.75" customHeight="1">
      <c r="A28" s="9"/>
      <c r="B28" s="9"/>
      <c r="C28" s="9"/>
      <c r="D28" s="9"/>
      <c r="E28" s="9"/>
      <c r="F28" s="9"/>
      <c r="G28" s="9"/>
    </row>
    <row r="29" spans="1:10">
      <c r="A29" s="20" t="s">
        <v>20</v>
      </c>
      <c r="B29" s="21"/>
      <c r="C29" s="21"/>
      <c r="D29" s="22"/>
      <c r="E29" s="21"/>
      <c r="F29" s="21"/>
      <c r="G29" s="21"/>
      <c r="H29" s="14"/>
      <c r="I29" s="14"/>
      <c r="J29" s="14"/>
    </row>
    <row r="30" spans="1:10">
      <c r="A30" s="21" t="s">
        <v>19</v>
      </c>
      <c r="B30" s="21"/>
      <c r="C30" s="21"/>
      <c r="D30" s="21"/>
      <c r="E30" s="21"/>
      <c r="F30" s="23"/>
      <c r="G30" s="22"/>
      <c r="H30" s="14"/>
      <c r="I30" s="14"/>
      <c r="J30" s="14"/>
    </row>
    <row r="31" spans="1:10">
      <c r="A31" s="9"/>
      <c r="B31" s="9"/>
      <c r="C31" s="9"/>
      <c r="D31" s="9"/>
      <c r="E31" s="9"/>
      <c r="F31" s="9"/>
      <c r="G31" s="9"/>
    </row>
    <row r="32" spans="1:10">
      <c r="A32" s="9"/>
      <c r="B32" s="9"/>
      <c r="C32" s="9"/>
      <c r="D32" s="9"/>
      <c r="E32" s="9"/>
      <c r="F32" s="9"/>
      <c r="G32" s="9"/>
    </row>
    <row r="33" spans="1:7">
      <c r="A33" s="9"/>
      <c r="B33" s="9"/>
      <c r="C33" s="9"/>
      <c r="D33" s="9"/>
      <c r="E33" s="9"/>
      <c r="F33" s="9"/>
      <c r="G33" s="9"/>
    </row>
    <row r="34" spans="1:7">
      <c r="A34" s="9"/>
      <c r="B34" s="9"/>
      <c r="C34" s="9"/>
      <c r="D34" s="9"/>
      <c r="E34" s="9"/>
      <c r="F34" s="9"/>
      <c r="G34" s="9"/>
    </row>
    <row r="35" spans="1:7">
      <c r="A35" s="9"/>
      <c r="B35" s="9"/>
      <c r="C35" s="9"/>
      <c r="D35" s="9"/>
      <c r="E35" s="9"/>
      <c r="F35" s="9"/>
      <c r="G35" s="9"/>
    </row>
  </sheetData>
  <mergeCells count="13">
    <mergeCell ref="D1:G1"/>
    <mergeCell ref="A11:A15"/>
    <mergeCell ref="B21:B25"/>
    <mergeCell ref="B9:B10"/>
    <mergeCell ref="A9:A10"/>
    <mergeCell ref="B11:B15"/>
    <mergeCell ref="A21:A25"/>
    <mergeCell ref="A16:A20"/>
    <mergeCell ref="C9:C10"/>
    <mergeCell ref="B16:B20"/>
    <mergeCell ref="D2:G2"/>
    <mergeCell ref="D9:G9"/>
    <mergeCell ref="A5:G7"/>
  </mergeCells>
  <phoneticPr fontId="5" type="noConversion"/>
  <pageMargins left="0.70866141732283472" right="0.39370078740157483" top="0.74803149606299213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2021-11-23T04:32:49Z</dcterms:modified>
</cp:coreProperties>
</file>