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3" i="1"/>
  <c r="G23" s="1"/>
  <c r="D22"/>
  <c r="G22" s="1"/>
  <c r="D38"/>
  <c r="E24"/>
  <c r="F24"/>
  <c r="F17"/>
  <c r="E16"/>
  <c r="F16"/>
  <c r="E17"/>
  <c r="E19"/>
  <c r="F19"/>
  <c r="G21"/>
  <c r="G26"/>
  <c r="G27"/>
  <c r="G28"/>
  <c r="E29"/>
  <c r="E18" s="1"/>
  <c r="E14" s="1"/>
  <c r="F29"/>
  <c r="F18" s="1"/>
  <c r="F14" s="1"/>
  <c r="G31"/>
  <c r="G32"/>
  <c r="G33"/>
  <c r="G36"/>
  <c r="G37"/>
  <c r="G38"/>
  <c r="D18" l="1"/>
  <c r="D34"/>
  <c r="G34" s="1"/>
  <c r="G16"/>
  <c r="D17"/>
  <c r="G17" s="1"/>
  <c r="D14" l="1"/>
  <c r="G18"/>
  <c r="D29"/>
  <c r="G29" s="1"/>
  <c r="G14" l="1"/>
  <c r="D19"/>
  <c r="G19" s="1"/>
  <c r="D24"/>
  <c r="G24" s="1"/>
</calcChain>
</file>

<file path=xl/sharedStrings.xml><?xml version="1.0" encoding="utf-8"?>
<sst xmlns="http://schemas.openxmlformats.org/spreadsheetml/2006/main" count="49" uniqueCount="28">
  <si>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</si>
  <si>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</si>
  <si>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</si>
  <si>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</si>
  <si>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</si>
  <si>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</si>
  <si>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</si>
  <si>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</si>
  <si>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</si>
  <si>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</si>
  <si>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</si>
  <si>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</si>
  <si>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</si>
  <si>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</si>
  <si>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</si>
  <si>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</si>
  <si>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</si>
  <si>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</si>
  <si>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>Информация об источниках финансирования подпрограмм, отдельных мероприятий муниципальной  программы                                                          (средства местного бюджета, в том числе средства, поступившие из бюджетов других уровней бюджетной системы)</t>
  </si>
  <si>
    <t xml:space="preserve">Отдельное мероприятие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</si>
  <si>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</si>
  <si>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                                                                              </t>
  </si>
  <si>
    <t>Подпрограмма 3</t>
  </si>
  <si>
    <t>"Развитие адаптивной физической культуры и спорта"</t>
  </si>
  <si>
    <t>Исполняющий обязанности начальника Социального отдела                                                                                                ________________      О.А. Филиппова</t>
  </si>
  <si>
    <t>к постановлению Администрации</t>
  </si>
  <si>
    <t>ЗАТО г.Железногорск</t>
  </si>
  <si>
    <t xml:space="preserve">от 01.03.2023 № 367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</si>
</sst>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0" fillId="0" borderId="0" xfId="0" applyFill="1"/>
    <xf numFmtId="0" fontId="2" fillId="0" borderId="0" xfId="0" applyFont="1" applyFill="1"/>
    <xf numFmtId="0" fontId="9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8" fillId="0" borderId="0" xfId="0" applyFont="1" applyFill="1"/>
    <xf numFmtId="0" fontId="9" fillId="0" borderId="0" xfId="0" applyFont="1" applyFill="1"/>
    <xf numFmtId="4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7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4" fontId="6" fillId="2" borderId="3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4" fontId="6" fillId="2" borderId="3" xfId="0" applyNumberFormat="1" applyFont="1" applyFill="1" applyBorder="1" applyAlignment="1" applyProtection="1">
      <alignment horizontal="center" vertical="top" wrapText="1"/>
    </xf>
    <xf numFmtId="4" fontId="10" fillId="2" borderId="3" xfId="0" applyNumberFormat="1" applyFont="1" applyFill="1" applyBorder="1" applyAlignment="1">
      <alignment horizontal="center" vertical="top"/>
    </xf>
    <xf numFmtId="0" fontId="10" fillId="2" borderId="3" xfId="0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6" fillId="2" borderId="7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11</xdr:row>
      <xdr:rowOff>198120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23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33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43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4415314" y="5610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28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4415314" y="723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abSelected="1" zoomScaleNormal="100" zoomScaleSheetLayoutView="100" zoomScalePageLayoutView="90" workbookViewId="0">
      <selection activeCell="D4" sqref="D4:G4"/>
    </sheetView>
  </sheetViews>
  <sheetFormatPr defaultRowHeight="15"/>
  <cols>
    <col min="1" max="1" width="17" customWidth="1"/>
    <col min="2" max="2" width="48.28515625" customWidth="1"/>
    <col min="3" max="3" width="26.28515625" customWidth="1"/>
    <col min="4" max="4" width="14.28515625" customWidth="1"/>
    <col min="5" max="6" width="14" customWidth="1"/>
    <col min="7" max="7" width="15.28515625" customWidth="1"/>
    <col min="8" max="8" width="17.5703125" customWidth="1"/>
  </cols>
  <sheetData>
    <row r="1" spans="1:11" ht="17.25">
      <c r="D1" s="28" t="s">
        <v>10</v>
      </c>
      <c r="E1" s="29"/>
      <c r="F1" s="29"/>
      <c r="G1" s="29"/>
    </row>
    <row r="2" spans="1:11" ht="17.25">
      <c r="D2" s="30" t="s">
        <v>25</v>
      </c>
      <c r="E2" s="29"/>
      <c r="F2" s="29"/>
      <c r="G2" s="29"/>
    </row>
    <row r="3" spans="1:11" ht="17.25">
      <c r="D3" s="28" t="s">
        <v>26</v>
      </c>
      <c r="E3" s="29"/>
      <c r="F3" s="29"/>
      <c r="G3" s="29"/>
    </row>
    <row r="4" spans="1:11" ht="17.25">
      <c r="D4" s="30" t="s">
        <v>27</v>
      </c>
      <c r="E4" s="29">
        <v>442</v>
      </c>
      <c r="F4" s="29"/>
      <c r="G4" s="29"/>
    </row>
    <row r="5" spans="1:11" ht="22.5" customHeight="1"/>
    <row r="6" spans="1:11" ht="16.899999999999999" customHeight="1">
      <c r="A6" s="1"/>
      <c r="D6" s="28" t="s">
        <v>10</v>
      </c>
      <c r="E6" s="29"/>
      <c r="F6" s="29"/>
      <c r="G6" s="29"/>
      <c r="H6" s="2"/>
      <c r="I6" s="3"/>
      <c r="J6" s="3"/>
      <c r="K6" s="3"/>
    </row>
    <row r="7" spans="1:11" ht="36.75" customHeight="1">
      <c r="A7" s="1"/>
      <c r="D7" s="30" t="s">
        <v>13</v>
      </c>
      <c r="E7" s="29"/>
      <c r="F7" s="29"/>
      <c r="G7" s="29"/>
      <c r="H7" s="4"/>
      <c r="I7" s="3"/>
      <c r="J7" s="3"/>
      <c r="K7" s="3"/>
    </row>
    <row r="8" spans="1:11" ht="10.5" customHeight="1">
      <c r="A8" s="1"/>
      <c r="D8" s="6"/>
      <c r="E8" s="7"/>
      <c r="F8" s="7"/>
      <c r="G8" s="7"/>
      <c r="H8" s="4"/>
      <c r="I8" s="3"/>
      <c r="J8" s="3"/>
      <c r="K8" s="3"/>
    </row>
    <row r="9" spans="1:11" ht="15.75" customHeight="1">
      <c r="A9" s="47" t="s">
        <v>18</v>
      </c>
      <c r="B9" s="47"/>
      <c r="C9" s="47"/>
      <c r="D9" s="47"/>
      <c r="E9" s="47"/>
      <c r="F9" s="47"/>
      <c r="G9" s="47"/>
    </row>
    <row r="10" spans="1:11" ht="11.45" customHeight="1">
      <c r="A10" s="47"/>
      <c r="B10" s="47"/>
      <c r="C10" s="47"/>
      <c r="D10" s="47"/>
      <c r="E10" s="47"/>
      <c r="F10" s="47"/>
      <c r="G10" s="47"/>
    </row>
    <row r="11" spans="1:11" ht="12" customHeight="1">
      <c r="A11" s="47"/>
      <c r="B11" s="47"/>
      <c r="C11" s="47"/>
      <c r="D11" s="47"/>
      <c r="E11" s="47"/>
      <c r="F11" s="47"/>
      <c r="G11" s="47"/>
    </row>
    <row r="12" spans="1:11" s="5" customFormat="1" ht="19.899999999999999" customHeight="1">
      <c r="A12" s="37" t="s">
        <v>0</v>
      </c>
      <c r="B12" s="37" t="s">
        <v>1</v>
      </c>
      <c r="C12" s="37" t="s">
        <v>14</v>
      </c>
      <c r="D12" s="44" t="s">
        <v>12</v>
      </c>
      <c r="E12" s="45"/>
      <c r="F12" s="45"/>
      <c r="G12" s="46"/>
      <c r="H12" s="9"/>
      <c r="I12" s="9"/>
    </row>
    <row r="13" spans="1:11" s="5" customFormat="1" ht="24" customHeight="1">
      <c r="A13" s="39"/>
      <c r="B13" s="39"/>
      <c r="C13" s="39"/>
      <c r="D13" s="19">
        <v>2023</v>
      </c>
      <c r="E13" s="19">
        <v>2024</v>
      </c>
      <c r="F13" s="19">
        <v>2025</v>
      </c>
      <c r="G13" s="20" t="s">
        <v>2</v>
      </c>
      <c r="H13" s="9"/>
      <c r="I13" s="9"/>
    </row>
    <row r="14" spans="1:11" s="5" customFormat="1" ht="16.149999999999999" customHeight="1">
      <c r="A14" s="37" t="s">
        <v>11</v>
      </c>
      <c r="B14" s="33" t="s">
        <v>16</v>
      </c>
      <c r="C14" s="21" t="s">
        <v>3</v>
      </c>
      <c r="D14" s="22">
        <f>D16+D17+D18</f>
        <v>206857089</v>
      </c>
      <c r="E14" s="22">
        <f>E16+E17+E18</f>
        <v>193801049</v>
      </c>
      <c r="F14" s="22">
        <f>F16+F17+F18</f>
        <v>193801049</v>
      </c>
      <c r="G14" s="22">
        <f>D14+E14+F14</f>
        <v>594459187</v>
      </c>
      <c r="H14" s="9"/>
      <c r="I14" s="9"/>
    </row>
    <row r="15" spans="1:11" s="5" customFormat="1" ht="12.75">
      <c r="A15" s="38"/>
      <c r="B15" s="34"/>
      <c r="C15" s="23" t="s">
        <v>4</v>
      </c>
      <c r="D15" s="22"/>
      <c r="E15" s="22"/>
      <c r="F15" s="22"/>
      <c r="G15" s="22"/>
      <c r="H15" s="9"/>
      <c r="I15" s="9"/>
    </row>
    <row r="16" spans="1:11" s="5" customFormat="1" ht="15" customHeight="1">
      <c r="A16" s="38"/>
      <c r="B16" s="34"/>
      <c r="C16" s="23" t="s">
        <v>5</v>
      </c>
      <c r="D16" s="22">
        <v>0</v>
      </c>
      <c r="E16" s="22">
        <f t="shared" ref="E16:F17" si="0">E21+E26</f>
        <v>0</v>
      </c>
      <c r="F16" s="22">
        <f t="shared" si="0"/>
        <v>0</v>
      </c>
      <c r="G16" s="22">
        <f>SUM(D16:F16)</f>
        <v>0</v>
      </c>
      <c r="H16" s="9"/>
      <c r="I16" s="9"/>
    </row>
    <row r="17" spans="1:9" s="5" customFormat="1" ht="12.75">
      <c r="A17" s="38"/>
      <c r="B17" s="34"/>
      <c r="C17" s="23" t="s">
        <v>6</v>
      </c>
      <c r="D17" s="22">
        <f>D22+D27+D32</f>
        <v>4883400</v>
      </c>
      <c r="E17" s="22">
        <f t="shared" si="0"/>
        <v>0</v>
      </c>
      <c r="F17" s="22">
        <f t="shared" si="0"/>
        <v>0</v>
      </c>
      <c r="G17" s="22">
        <f>D17+E17+F17</f>
        <v>4883400</v>
      </c>
      <c r="H17" s="9"/>
      <c r="I17" s="9"/>
    </row>
    <row r="18" spans="1:9" s="5" customFormat="1" ht="13.9" customHeight="1">
      <c r="A18" s="38"/>
      <c r="B18" s="34"/>
      <c r="C18" s="23" t="s">
        <v>7</v>
      </c>
      <c r="D18" s="22">
        <f>D23+D28+D33+D38</f>
        <v>201973689</v>
      </c>
      <c r="E18" s="22">
        <f>E23+E28+E29+E34</f>
        <v>193801049</v>
      </c>
      <c r="F18" s="22">
        <f>F23+F28+F29+F34</f>
        <v>193801049</v>
      </c>
      <c r="G18" s="22">
        <f>D18+E18+F18</f>
        <v>589575787</v>
      </c>
      <c r="H18" s="9"/>
      <c r="I18" s="9"/>
    </row>
    <row r="19" spans="1:9" s="5" customFormat="1" ht="15.6" customHeight="1">
      <c r="A19" s="31" t="s">
        <v>8</v>
      </c>
      <c r="B19" s="33" t="s">
        <v>15</v>
      </c>
      <c r="C19" s="23" t="s">
        <v>3</v>
      </c>
      <c r="D19" s="22">
        <f>D21+D22+D23</f>
        <v>96720855</v>
      </c>
      <c r="E19" s="22">
        <f>E21+E22+E23</f>
        <v>91797055</v>
      </c>
      <c r="F19" s="22">
        <f>F21+F22+F23</f>
        <v>91797055</v>
      </c>
      <c r="G19" s="22">
        <f>D19+E19+F19</f>
        <v>280314965</v>
      </c>
      <c r="H19" s="9"/>
      <c r="I19" s="9"/>
    </row>
    <row r="20" spans="1:9" s="5" customFormat="1" ht="12.75">
      <c r="A20" s="32"/>
      <c r="B20" s="34"/>
      <c r="C20" s="23" t="s">
        <v>4</v>
      </c>
      <c r="D20" s="22"/>
      <c r="E20" s="22"/>
      <c r="F20" s="22"/>
      <c r="G20" s="22"/>
      <c r="H20" s="9"/>
      <c r="I20" s="9"/>
    </row>
    <row r="21" spans="1:9" s="5" customFormat="1" ht="14.25" customHeight="1">
      <c r="A21" s="32"/>
      <c r="B21" s="34"/>
      <c r="C21" s="23" t="s">
        <v>5</v>
      </c>
      <c r="D21" s="22">
        <v>0</v>
      </c>
      <c r="E21" s="22">
        <v>0</v>
      </c>
      <c r="F21" s="22">
        <v>0</v>
      </c>
      <c r="G21" s="22">
        <f>SUM(D21:F21)</f>
        <v>0</v>
      </c>
      <c r="H21" s="9"/>
    </row>
    <row r="22" spans="1:9" s="5" customFormat="1" ht="12.75">
      <c r="A22" s="32"/>
      <c r="B22" s="34"/>
      <c r="C22" s="23" t="s">
        <v>6</v>
      </c>
      <c r="D22" s="22">
        <f>883800+3999600</f>
        <v>4883400</v>
      </c>
      <c r="E22" s="22">
        <v>0</v>
      </c>
      <c r="F22" s="22">
        <v>0</v>
      </c>
      <c r="G22" s="22">
        <f>SUM(D22:F22)</f>
        <v>4883400</v>
      </c>
      <c r="H22" s="9"/>
    </row>
    <row r="23" spans="1:9" s="5" customFormat="1" ht="13.5" customHeight="1">
      <c r="A23" s="32"/>
      <c r="B23" s="34"/>
      <c r="C23" s="23" t="s">
        <v>7</v>
      </c>
      <c r="D23" s="22">
        <f>91797055+40400</f>
        <v>91837455</v>
      </c>
      <c r="E23" s="22">
        <v>91797055</v>
      </c>
      <c r="F23" s="22">
        <v>91797055</v>
      </c>
      <c r="G23" s="22">
        <f>D23+E23+F23</f>
        <v>275431565</v>
      </c>
      <c r="H23" s="9"/>
    </row>
    <row r="24" spans="1:9" s="5" customFormat="1" ht="15" customHeight="1">
      <c r="A24" s="31" t="s">
        <v>9</v>
      </c>
      <c r="B24" s="41" t="s">
        <v>17</v>
      </c>
      <c r="C24" s="23" t="s">
        <v>3</v>
      </c>
      <c r="D24" s="22">
        <f>D27+D28</f>
        <v>104746619</v>
      </c>
      <c r="E24" s="22">
        <f>E27+E28</f>
        <v>100573979</v>
      </c>
      <c r="F24" s="22">
        <f>F27+F28</f>
        <v>100573979</v>
      </c>
      <c r="G24" s="22">
        <f>D24+E24+F24</f>
        <v>305894577</v>
      </c>
      <c r="H24" s="9"/>
    </row>
    <row r="25" spans="1:9" s="5" customFormat="1" ht="12.75">
      <c r="A25" s="32"/>
      <c r="B25" s="42"/>
      <c r="C25" s="23" t="s">
        <v>4</v>
      </c>
      <c r="D25" s="22"/>
      <c r="E25" s="22"/>
      <c r="F25" s="22"/>
      <c r="G25" s="22"/>
      <c r="H25" s="9"/>
    </row>
    <row r="26" spans="1:9" s="5" customFormat="1" ht="14.25" customHeight="1">
      <c r="A26" s="32"/>
      <c r="B26" s="42"/>
      <c r="C26" s="23" t="s">
        <v>5</v>
      </c>
      <c r="D26" s="22">
        <v>0</v>
      </c>
      <c r="E26" s="22">
        <v>0</v>
      </c>
      <c r="F26" s="22">
        <v>0</v>
      </c>
      <c r="G26" s="22">
        <f>SUM(D26:F26)</f>
        <v>0</v>
      </c>
      <c r="H26" s="9"/>
    </row>
    <row r="27" spans="1:9" s="5" customFormat="1" ht="12.75">
      <c r="A27" s="32"/>
      <c r="B27" s="42"/>
      <c r="C27" s="23" t="s">
        <v>6</v>
      </c>
      <c r="D27" s="22">
        <v>0</v>
      </c>
      <c r="E27" s="22">
        <v>0</v>
      </c>
      <c r="F27" s="22">
        <v>0</v>
      </c>
      <c r="G27" s="22">
        <f>SUM(D27:F27)</f>
        <v>0</v>
      </c>
      <c r="H27" s="9"/>
    </row>
    <row r="28" spans="1:9" s="5" customFormat="1" ht="13.5" customHeight="1">
      <c r="A28" s="43"/>
      <c r="B28" s="40"/>
      <c r="C28" s="23" t="s">
        <v>7</v>
      </c>
      <c r="D28" s="22">
        <v>104746619</v>
      </c>
      <c r="E28" s="22">
        <v>100573979</v>
      </c>
      <c r="F28" s="22">
        <v>100573979</v>
      </c>
      <c r="G28" s="22">
        <f>D28+E28+F28</f>
        <v>305894577</v>
      </c>
      <c r="H28" s="9"/>
    </row>
    <row r="29" spans="1:9" s="5" customFormat="1" ht="13.5" customHeight="1">
      <c r="A29" s="35" t="s">
        <v>22</v>
      </c>
      <c r="B29" s="36" t="s">
        <v>23</v>
      </c>
      <c r="C29" s="24" t="s">
        <v>3</v>
      </c>
      <c r="D29" s="22">
        <f>D32+D33</f>
        <v>1430015</v>
      </c>
      <c r="E29" s="22">
        <f>E33</f>
        <v>1430015</v>
      </c>
      <c r="F29" s="22">
        <f>F33</f>
        <v>1430015</v>
      </c>
      <c r="G29" s="22">
        <f>D29+E29+F29</f>
        <v>4290045</v>
      </c>
      <c r="H29" s="9"/>
    </row>
    <row r="30" spans="1:9" s="5" customFormat="1" ht="13.5" customHeight="1">
      <c r="A30" s="35"/>
      <c r="B30" s="36"/>
      <c r="C30" s="24" t="s">
        <v>4</v>
      </c>
      <c r="D30" s="22"/>
      <c r="E30" s="22"/>
      <c r="F30" s="22"/>
      <c r="G30" s="22"/>
      <c r="H30" s="9"/>
    </row>
    <row r="31" spans="1:9" s="5" customFormat="1" ht="13.5" customHeight="1">
      <c r="A31" s="35"/>
      <c r="B31" s="36"/>
      <c r="C31" s="24" t="s">
        <v>5</v>
      </c>
      <c r="D31" s="22">
        <v>0</v>
      </c>
      <c r="E31" s="22">
        <v>0</v>
      </c>
      <c r="F31" s="22">
        <v>0</v>
      </c>
      <c r="G31" s="22">
        <f>SUM(D31:F31)</f>
        <v>0</v>
      </c>
      <c r="H31" s="9"/>
    </row>
    <row r="32" spans="1:9" s="5" customFormat="1" ht="13.5" customHeight="1">
      <c r="A32" s="35"/>
      <c r="B32" s="36"/>
      <c r="C32" s="24" t="s">
        <v>6</v>
      </c>
      <c r="D32" s="22">
        <v>0</v>
      </c>
      <c r="E32" s="22">
        <v>0</v>
      </c>
      <c r="F32" s="22">
        <v>0</v>
      </c>
      <c r="G32" s="22">
        <f>SUM(D32:F32)</f>
        <v>0</v>
      </c>
      <c r="H32" s="9"/>
    </row>
    <row r="33" spans="1:10" s="5" customFormat="1" ht="13.5" customHeight="1">
      <c r="A33" s="35"/>
      <c r="B33" s="36"/>
      <c r="C33" s="24" t="s">
        <v>7</v>
      </c>
      <c r="D33" s="22">
        <v>1430015</v>
      </c>
      <c r="E33" s="22">
        <v>1430015</v>
      </c>
      <c r="F33" s="22">
        <v>1430015</v>
      </c>
      <c r="G33" s="22">
        <f>SUM(D33:F33)</f>
        <v>4290045</v>
      </c>
      <c r="H33" s="9"/>
    </row>
    <row r="34" spans="1:10" s="5" customFormat="1" ht="13.5" customHeight="1">
      <c r="A34" s="37" t="s">
        <v>19</v>
      </c>
      <c r="B34" s="33" t="s">
        <v>20</v>
      </c>
      <c r="C34" s="24" t="s">
        <v>3</v>
      </c>
      <c r="D34" s="25">
        <f>D38</f>
        <v>3959600</v>
      </c>
      <c r="E34" s="25">
        <v>0</v>
      </c>
      <c r="F34" s="25">
        <v>0</v>
      </c>
      <c r="G34" s="26">
        <f>SUM(D34:F34)</f>
        <v>3959600</v>
      </c>
      <c r="H34" s="9"/>
      <c r="I34" s="9"/>
    </row>
    <row r="35" spans="1:10" s="5" customFormat="1" ht="13.5" customHeight="1">
      <c r="A35" s="38"/>
      <c r="B35" s="34"/>
      <c r="C35" s="24" t="s">
        <v>4</v>
      </c>
      <c r="D35" s="27"/>
      <c r="E35" s="27"/>
      <c r="F35" s="27"/>
      <c r="G35" s="27"/>
      <c r="H35" s="9"/>
      <c r="I35" s="9"/>
    </row>
    <row r="36" spans="1:10" s="5" customFormat="1" ht="13.5" customHeight="1">
      <c r="A36" s="38"/>
      <c r="B36" s="34"/>
      <c r="C36" s="24" t="s">
        <v>5</v>
      </c>
      <c r="D36" s="22">
        <v>0</v>
      </c>
      <c r="E36" s="22">
        <v>0</v>
      </c>
      <c r="F36" s="22">
        <v>0</v>
      </c>
      <c r="G36" s="22">
        <f>SUM(D36:F36)</f>
        <v>0</v>
      </c>
      <c r="H36" s="9"/>
      <c r="I36" s="9"/>
    </row>
    <row r="37" spans="1:10" s="5" customFormat="1" ht="13.5" customHeight="1">
      <c r="A37" s="38"/>
      <c r="B37" s="34"/>
      <c r="C37" s="24" t="s">
        <v>6</v>
      </c>
      <c r="D37" s="22">
        <v>0</v>
      </c>
      <c r="E37" s="22">
        <v>0</v>
      </c>
      <c r="F37" s="22">
        <v>0</v>
      </c>
      <c r="G37" s="22">
        <f>SUM(D37:F37)</f>
        <v>0</v>
      </c>
      <c r="H37" s="9"/>
      <c r="I37" s="9"/>
    </row>
    <row r="38" spans="1:10" s="5" customFormat="1" ht="13.5" customHeight="1">
      <c r="A38" s="39"/>
      <c r="B38" s="40"/>
      <c r="C38" s="24" t="s">
        <v>7</v>
      </c>
      <c r="D38" s="25">
        <f>4000000-40400</f>
        <v>3959600</v>
      </c>
      <c r="E38" s="25">
        <v>0</v>
      </c>
      <c r="F38" s="25">
        <v>0</v>
      </c>
      <c r="G38" s="26">
        <f>SUM(D38:F38)</f>
        <v>3959600</v>
      </c>
      <c r="H38" s="9"/>
      <c r="I38" s="9"/>
    </row>
    <row r="39" spans="1:10" s="5" customFormat="1" ht="13.5" customHeight="1">
      <c r="A39" s="11"/>
      <c r="B39" s="12"/>
      <c r="C39" s="13"/>
      <c r="D39" s="14"/>
      <c r="E39" s="14"/>
      <c r="F39" s="14"/>
      <c r="G39" s="14"/>
      <c r="H39" s="9"/>
      <c r="I39" s="9"/>
    </row>
    <row r="40" spans="1:10" ht="12.75" customHeight="1">
      <c r="A40" s="15" t="s">
        <v>24</v>
      </c>
      <c r="B40" s="16"/>
      <c r="C40" s="16"/>
      <c r="D40" s="17"/>
      <c r="E40" s="16"/>
      <c r="F40" s="16"/>
      <c r="G40" s="8"/>
    </row>
    <row r="41" spans="1:10">
      <c r="G41" s="16"/>
      <c r="H41" s="10"/>
      <c r="I41" s="10"/>
      <c r="J41" s="10"/>
    </row>
    <row r="42" spans="1:10">
      <c r="A42" s="16" t="s">
        <v>21</v>
      </c>
      <c r="B42" s="16"/>
      <c r="C42" s="16"/>
      <c r="D42" s="16"/>
      <c r="E42" s="16"/>
      <c r="F42" s="18"/>
      <c r="G42" s="17"/>
      <c r="H42" s="10"/>
      <c r="I42" s="10"/>
      <c r="J42" s="10"/>
    </row>
    <row r="43" spans="1:10">
      <c r="A43" s="8"/>
      <c r="B43" s="8"/>
      <c r="C43" s="8"/>
      <c r="D43" s="8"/>
      <c r="E43" s="8"/>
      <c r="F43" s="8"/>
      <c r="G43" s="8"/>
    </row>
  </sheetData>
  <mergeCells count="21">
    <mergeCell ref="A29:A33"/>
    <mergeCell ref="B29:B33"/>
    <mergeCell ref="A34:A38"/>
    <mergeCell ref="B34:B38"/>
    <mergeCell ref="B24:B28"/>
    <mergeCell ref="A24:A28"/>
    <mergeCell ref="D1:G1"/>
    <mergeCell ref="D2:G2"/>
    <mergeCell ref="D3:G3"/>
    <mergeCell ref="D4:G4"/>
    <mergeCell ref="A19:A23"/>
    <mergeCell ref="B19:B23"/>
    <mergeCell ref="D6:G6"/>
    <mergeCell ref="A14:A18"/>
    <mergeCell ref="C12:C13"/>
    <mergeCell ref="D7:G7"/>
    <mergeCell ref="D12:G12"/>
    <mergeCell ref="A9:G11"/>
    <mergeCell ref="B12:B13"/>
    <mergeCell ref="A12:A13"/>
    <mergeCell ref="B14:B18"/>
  </mergeCells>
  <phoneticPr fontId="5" type="noConversion"/>
  <pageMargins left="0.9055118110236221" right="0.19685039370078741" top="0.55118110236220474" bottom="0.43307086614173229" header="0.31496062992125984" footer="0.47244094488188981"/>
  <pageSetup paperSize="9" scale="87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2023-03-01T10:16:39Z</dcterms:modified>
</cp:coreProperties>
</file>