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2" windowWidth="15480" windowHeight="9432"/>
  </bookViews>
  <sheets>
    <sheet name="Приложение 2" sheetId="3" r:id="rId1"/>
  </sheets>
  <calcPr calcId="125725" refMode="R1C1"/>
</workbook>
</file>

<file path=xl/calcChain.xml><?xml version="1.0" encoding="utf-8"?>
<calcChain xmlns="http://schemas.openxmlformats.org/spreadsheetml/2006/main">
  <c r="J40" i="3"/>
  <c r="H40"/>
  <c r="I40"/>
  <c r="G40"/>
  <c r="H17"/>
  <c r="I17"/>
  <c r="G17"/>
  <c r="J35"/>
  <c r="H39" l="1"/>
  <c r="I39"/>
  <c r="G39"/>
  <c r="H23"/>
  <c r="I23"/>
  <c r="G23"/>
  <c r="J15"/>
  <c r="J24"/>
  <c r="H27" l="1"/>
  <c r="I27"/>
  <c r="G27"/>
  <c r="J34"/>
  <c r="J33"/>
  <c r="J26"/>
  <c r="J25"/>
  <c r="J28"/>
  <c r="J32"/>
  <c r="J31"/>
  <c r="J30"/>
  <c r="J29"/>
  <c r="J18"/>
  <c r="J20"/>
  <c r="J19"/>
  <c r="J16"/>
  <c r="J17" l="1"/>
  <c r="J39"/>
  <c r="J23"/>
  <c r="G37"/>
  <c r="J27"/>
  <c r="J11"/>
  <c r="J12"/>
  <c r="J13"/>
  <c r="H37" l="1"/>
  <c r="J37" l="1"/>
  <c r="I37"/>
</calcChain>
</file>

<file path=xl/sharedStrings.xml><?xml version="1.0" encoding="utf-8"?>
<sst xmlns="http://schemas.openxmlformats.org/spreadsheetml/2006/main" count="156" uniqueCount="78">
  <si>
    <t>Расходы</t>
  </si>
  <si>
    <t>ГРБС</t>
  </si>
  <si>
    <t>ЦСР</t>
  </si>
  <si>
    <t>ВР</t>
  </si>
  <si>
    <t>Итого на период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</si>
  <si>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</si>
  <si>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</si>
  <si>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</si>
  <si>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</si>
  <si>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Приложение № 2</t>
  </si>
  <si>
    <t>в том числе:</t>
  </si>
  <si>
    <t>009</t>
  </si>
  <si>
    <t>0113</t>
  </si>
  <si>
    <t>111</t>
  </si>
  <si>
    <t>244</t>
  </si>
  <si>
    <t>112</t>
  </si>
  <si>
    <t>162</t>
  </si>
  <si>
    <t>121</t>
  </si>
  <si>
    <t>122</t>
  </si>
  <si>
    <t>Задача 1: Обеспечение получения доходов от использования имущества Муниципальной казны ЗАТО Железногорск</t>
  </si>
  <si>
    <t xml:space="preserve">к подпрограмме "Управление объектами Муниципальной казны ЗАТО Железногорск»
</t>
  </si>
  <si>
    <t>Цель подпрограммы: Эффективное использования имущества Муниципальной казны ЗАТО Железногорск</t>
  </si>
  <si>
    <t xml:space="preserve">Перечень мероприятий подпрограммы </t>
  </si>
  <si>
    <t>( руб.), годы</t>
  </si>
  <si>
    <t>ГРБС 1</t>
  </si>
  <si>
    <t>ГРБС 2</t>
  </si>
  <si>
    <t>КУМИ Администрации ЗАТО г.Железногорск</t>
  </si>
  <si>
    <t>Всего:</t>
  </si>
  <si>
    <t>Содаржание в надлежащем состоянии муниципального жилого фонда</t>
  </si>
  <si>
    <t>Администрация ЗАТО г.Железногорск</t>
  </si>
  <si>
    <t>Мероприятие  1.1. Инвентаризация и паспортизация объектов Муниципальной казны ЗАТО Железногорск и бесхозяйных объектов</t>
  </si>
  <si>
    <t>Мероприятие 1.2. Обеспечение приватизации муниципального имущества</t>
  </si>
  <si>
    <t>Мероприятие 1.3. Оценка рыночной стоимости муниципального имущества</t>
  </si>
  <si>
    <t xml:space="preserve"> Мероприятие 3.1 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 </t>
  </si>
  <si>
    <t>Итого по подпрограмме</t>
  </si>
  <si>
    <t>КУМИ Администрации ЗАТО г. Железногорск</t>
  </si>
  <si>
    <t>Администрация ЗАТО г. Железногорск</t>
  </si>
  <si>
    <t>Задача 2.Проведение мероприятий  по обеспечению надлежащего содержания и сохранности имущества Муниципальной казны ЗАТО Железногорск, усиление контроля за использованием муниципального имушества</t>
  </si>
  <si>
    <t>Задача 3:             Обеспечение эффективной реализации муниципальной функции по управлению муниципальной собственностью</t>
  </si>
  <si>
    <t>Цели, задачи, мероприятия подпрограммы</t>
  </si>
  <si>
    <t>2017 год</t>
  </si>
  <si>
    <t>2018 год</t>
  </si>
  <si>
    <t>119</t>
  </si>
  <si>
    <t>1410000060</t>
  </si>
  <si>
    <t>243</t>
  </si>
  <si>
    <t>1410000210</t>
  </si>
  <si>
    <t>129</t>
  </si>
  <si>
    <t xml:space="preserve">Повышение качества обслуживания, улучшение  технического состояния  арендного фонда  Муниципальной казны, обеспечение сохранности объектов казны </t>
  </si>
  <si>
    <t>1410000040</t>
  </si>
  <si>
    <t>1410000010</t>
  </si>
  <si>
    <t>1410000020</t>
  </si>
  <si>
    <t>1410000030</t>
  </si>
  <si>
    <t>1410000050</t>
  </si>
  <si>
    <r>
      <t xml:space="preserve">Приватизация </t>
    </r>
    <r>
      <rPr>
        <sz val="11"/>
        <rFont val="Times New Roman"/>
        <family val="1"/>
        <charset val="204"/>
      </rPr>
      <t xml:space="preserve">30 </t>
    </r>
    <r>
      <rPr>
        <sz val="11"/>
        <color indexed="8"/>
        <rFont val="Times New Roman"/>
        <family val="1"/>
        <charset val="204"/>
      </rPr>
      <t>объектов Муниципальной казны</t>
    </r>
  </si>
  <si>
    <t>Мероприятие 2.2 Организация содержания и сохранности  объектов Муниципальной казны ЗАТО Железногорск, свободных от прав третьих лиц</t>
  </si>
  <si>
    <t>Руководитель КУМИ Администрации ЗАТО г. Железногорск</t>
  </si>
  <si>
    <t>Н.В.Дедова</t>
  </si>
  <si>
    <t>Мероприятие 3.3. Капитальный ремонт здания по ул. Свердлова, 32</t>
  </si>
  <si>
    <t>2019 год</t>
  </si>
  <si>
    <r>
      <t>Заключение 330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договоров аренды и купли-продажи муниципального имущества</t>
    </r>
  </si>
  <si>
    <t xml:space="preserve"> Администрации ЗАТО г. Железногорск</t>
  </si>
  <si>
    <t>Администрации ЗАТО г. Железногорск</t>
  </si>
  <si>
    <t>1410000080</t>
  </si>
  <si>
    <t>1410000130</t>
  </si>
  <si>
    <t>Мероприятие 3.4. Капитальный ремонт объектов Муниципальной казны</t>
  </si>
  <si>
    <t>Мероприятие 2.3. Уплата административных штрафов  и прочих платежей</t>
  </si>
  <si>
    <t>исполнение судебных актов РФ</t>
  </si>
  <si>
    <t>14100000110</t>
  </si>
  <si>
    <t>1410000140</t>
  </si>
  <si>
    <t>будут приобретены жилые помещения общей площадью 1485,0 кв.м.</t>
  </si>
  <si>
    <t xml:space="preserve">                                                                                        Будет отремонтировано 3 объекта Муниципальной казны</t>
  </si>
  <si>
    <t>0501</t>
  </si>
  <si>
    <t>412</t>
  </si>
  <si>
    <t>Мероприятие 3.5.  Предоставление жилых помещений по договорам социального найма гражданам, состоящим на учете в качестве нуждающихся в жилых помещениях</t>
  </si>
  <si>
    <t>Постановка объектов казны и бесхозяйных объектов на государственный кадастровый учет, регистрация права собственности</t>
  </si>
  <si>
    <t xml:space="preserve">Содержание  объектов Муниципальной казны ЗАТО Железногорск, свободных от прав третьих лиц,  в надлежащем техническом состоянии </t>
  </si>
  <si>
    <t xml:space="preserve">Мероприятие 2.1. Содержание муниципального жилого фонда, в том числе взносы на капитальный ремонт общего имущества в многоквартирном доме </t>
  </si>
  <si>
    <t xml:space="preserve">Мероприятие  3.2 Организация содержания и сохранности арендного фонда Муниципальной казны ЗАТО Железногорск, в том числе взносы на капитальный ремонт общего имущества в многоквартирном доме 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</si>
</sst>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7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/>
    <xf numFmtId="49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/>
    </xf>
    <xf numFmtId="4" fontId="16" fillId="0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shrinkToFit="1"/>
    </xf>
    <xf numFmtId="49" fontId="16" fillId="3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2" fontId="17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/>
    <xf numFmtId="0" fontId="0" fillId="0" borderId="1" xfId="0" applyBorder="1" applyAlignment="1">
      <alignment horizontal="left" vertical="top" wrapText="1"/>
    </xf>
    <xf numFmtId="0" fontId="17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0" xfId="0" applyFont="1" applyFill="1" applyAlignment="1">
      <alignment horizontal="left" vertical="top" wrapText="1"/>
    </xf>
    <xf numFmtId="0" fontId="14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2" borderId="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2:M42"/>
  <sheetViews>
    <sheetView tabSelected="1" view="pageLayout" topLeftCell="A22" zoomScaleNormal="69" zoomScaleSheetLayoutView="70" workbookViewId="0">
      <selection activeCell="A23" sqref="A23:A26"/>
    </sheetView>
  </sheetViews>
  <sheetFormatPr defaultColWidth="9" defaultRowHeight="15.6"/>
  <cols>
    <col min="1" max="1" width="37.09765625" style="2" customWidth="1"/>
    <col min="2" max="2" width="18.8984375" style="2" customWidth="1"/>
    <col min="3" max="3" width="9.09765625" style="2" customWidth="1"/>
    <col min="4" max="5" width="9" style="2"/>
    <col min="6" max="6" width="7.5" style="2" customWidth="1"/>
    <col min="7" max="7" width="15.59765625" style="2" customWidth="1"/>
    <col min="8" max="9" width="15.5" style="2" customWidth="1"/>
    <col min="10" max="10" width="18.3984375" style="2" customWidth="1"/>
    <col min="11" max="11" width="19.5" style="2" customWidth="1"/>
    <col min="12" max="16384" width="9" style="2"/>
  </cols>
  <sheetData>
    <row r="2" spans="1:11" ht="18.75" customHeight="1">
      <c r="A2" s="1"/>
      <c r="B2" s="1"/>
      <c r="C2" s="1"/>
      <c r="D2" s="1"/>
      <c r="E2" s="1"/>
      <c r="F2" s="1"/>
      <c r="G2" s="1"/>
      <c r="H2" s="1"/>
      <c r="I2" s="69" t="s">
        <v>9</v>
      </c>
      <c r="J2" s="70"/>
      <c r="K2" s="70"/>
    </row>
    <row r="3" spans="1:11" ht="35.25" customHeight="1">
      <c r="A3" s="3"/>
      <c r="B3" s="4"/>
      <c r="C3" s="4"/>
      <c r="D3" s="4"/>
      <c r="E3" s="4"/>
      <c r="F3" s="4"/>
      <c r="G3" s="4"/>
      <c r="H3" s="4"/>
      <c r="I3" s="75" t="s">
        <v>20</v>
      </c>
      <c r="J3" s="76"/>
      <c r="K3" s="76"/>
    </row>
    <row r="4" spans="1:11" ht="24" customHeight="1">
      <c r="A4" s="5"/>
      <c r="B4" s="4"/>
      <c r="C4" s="4"/>
      <c r="D4" s="4"/>
      <c r="E4" s="4"/>
      <c r="F4" s="4"/>
      <c r="G4" s="4"/>
      <c r="H4" s="4"/>
      <c r="I4" s="76"/>
      <c r="J4" s="76"/>
      <c r="K4" s="76"/>
    </row>
    <row r="5" spans="1:11" ht="18">
      <c r="A5" s="73" t="s">
        <v>22</v>
      </c>
      <c r="B5" s="73"/>
      <c r="C5" s="73"/>
      <c r="D5" s="73"/>
      <c r="E5" s="73"/>
      <c r="F5" s="73"/>
      <c r="G5" s="73"/>
      <c r="H5" s="73"/>
      <c r="I5" s="73"/>
      <c r="J5" s="73"/>
      <c r="K5" s="73"/>
    </row>
    <row r="6" spans="1:11">
      <c r="A6" s="71" t="s">
        <v>39</v>
      </c>
      <c r="B6" s="72" t="s">
        <v>5</v>
      </c>
      <c r="C6" s="72" t="s">
        <v>6</v>
      </c>
      <c r="D6" s="72"/>
      <c r="E6" s="72"/>
      <c r="F6" s="72"/>
      <c r="G6" s="72" t="s">
        <v>0</v>
      </c>
      <c r="H6" s="72"/>
      <c r="I6" s="72"/>
      <c r="J6" s="72"/>
      <c r="K6" s="74" t="s">
        <v>7</v>
      </c>
    </row>
    <row r="7" spans="1:11">
      <c r="A7" s="71"/>
      <c r="B7" s="72"/>
      <c r="C7" s="72"/>
      <c r="D7" s="72"/>
      <c r="E7" s="72"/>
      <c r="F7" s="72"/>
      <c r="G7" s="72" t="s">
        <v>23</v>
      </c>
      <c r="H7" s="72"/>
      <c r="I7" s="72"/>
      <c r="J7" s="72"/>
      <c r="K7" s="74"/>
    </row>
    <row r="8" spans="1:11" ht="51.75" customHeight="1">
      <c r="A8" s="71"/>
      <c r="B8" s="72"/>
      <c r="C8" s="6" t="s">
        <v>1</v>
      </c>
      <c r="D8" s="6" t="s">
        <v>8</v>
      </c>
      <c r="E8" s="6" t="s">
        <v>2</v>
      </c>
      <c r="F8" s="6" t="s">
        <v>3</v>
      </c>
      <c r="G8" s="46" t="s">
        <v>40</v>
      </c>
      <c r="H8" s="46" t="s">
        <v>41</v>
      </c>
      <c r="I8" s="46" t="s">
        <v>58</v>
      </c>
      <c r="J8" s="6" t="s">
        <v>4</v>
      </c>
      <c r="K8" s="74"/>
    </row>
    <row r="9" spans="1:11" ht="30" customHeight="1">
      <c r="A9" s="63" t="s">
        <v>21</v>
      </c>
      <c r="B9" s="64"/>
      <c r="C9" s="64"/>
      <c r="D9" s="64"/>
      <c r="E9" s="64"/>
      <c r="F9" s="64"/>
      <c r="G9" s="64"/>
      <c r="H9" s="64"/>
      <c r="I9" s="64"/>
      <c r="J9" s="64"/>
      <c r="K9" s="65"/>
    </row>
    <row r="10" spans="1:11" ht="33.75" customHeight="1">
      <c r="A10" s="66" t="s">
        <v>19</v>
      </c>
      <c r="B10" s="67"/>
      <c r="C10" s="67"/>
      <c r="D10" s="67"/>
      <c r="E10" s="67"/>
      <c r="F10" s="67"/>
      <c r="G10" s="67"/>
      <c r="H10" s="67"/>
      <c r="I10" s="67"/>
      <c r="J10" s="67"/>
      <c r="K10" s="68"/>
    </row>
    <row r="11" spans="1:11" ht="109.5" customHeight="1">
      <c r="A11" s="13" t="s">
        <v>30</v>
      </c>
      <c r="B11" s="56" t="s">
        <v>60</v>
      </c>
      <c r="C11" s="9" t="s">
        <v>11</v>
      </c>
      <c r="D11" s="9" t="s">
        <v>12</v>
      </c>
      <c r="E11" s="41" t="s">
        <v>49</v>
      </c>
      <c r="F11" s="9" t="s">
        <v>14</v>
      </c>
      <c r="G11" s="15">
        <v>700000</v>
      </c>
      <c r="H11" s="15">
        <v>700000</v>
      </c>
      <c r="I11" s="15">
        <v>700000</v>
      </c>
      <c r="J11" s="44">
        <f t="shared" ref="J11:J13" si="0">SUM(G11:I11)</f>
        <v>2100000</v>
      </c>
      <c r="K11" s="10" t="s">
        <v>74</v>
      </c>
    </row>
    <row r="12" spans="1:11" ht="66.75" customHeight="1">
      <c r="A12" s="13" t="s">
        <v>31</v>
      </c>
      <c r="B12" s="56" t="s">
        <v>60</v>
      </c>
      <c r="C12" s="9" t="s">
        <v>11</v>
      </c>
      <c r="D12" s="9" t="s">
        <v>12</v>
      </c>
      <c r="E12" s="41" t="s">
        <v>50</v>
      </c>
      <c r="F12" s="9" t="s">
        <v>14</v>
      </c>
      <c r="G12" s="14">
        <v>164800</v>
      </c>
      <c r="H12" s="14">
        <v>164800</v>
      </c>
      <c r="I12" s="14">
        <v>164800</v>
      </c>
      <c r="J12" s="44">
        <f t="shared" si="0"/>
        <v>494400</v>
      </c>
      <c r="K12" s="10" t="s">
        <v>53</v>
      </c>
    </row>
    <row r="13" spans="1:11" ht="81.75" customHeight="1">
      <c r="A13" s="13" t="s">
        <v>32</v>
      </c>
      <c r="B13" s="56" t="s">
        <v>61</v>
      </c>
      <c r="C13" s="9" t="s">
        <v>11</v>
      </c>
      <c r="D13" s="9" t="s">
        <v>12</v>
      </c>
      <c r="E13" s="41" t="s">
        <v>51</v>
      </c>
      <c r="F13" s="9" t="s">
        <v>14</v>
      </c>
      <c r="G13" s="14">
        <v>543300</v>
      </c>
      <c r="H13" s="14">
        <v>543300</v>
      </c>
      <c r="I13" s="14">
        <v>543300</v>
      </c>
      <c r="J13" s="44">
        <f t="shared" si="0"/>
        <v>1629900</v>
      </c>
      <c r="K13" s="10" t="s">
        <v>59</v>
      </c>
    </row>
    <row r="14" spans="1:11" ht="46.5" customHeight="1">
      <c r="A14" s="66" t="s">
        <v>37</v>
      </c>
      <c r="B14" s="67"/>
      <c r="C14" s="67"/>
      <c r="D14" s="67"/>
      <c r="E14" s="67"/>
      <c r="F14" s="67"/>
      <c r="G14" s="67"/>
      <c r="H14" s="67"/>
      <c r="I14" s="67"/>
      <c r="J14" s="67"/>
      <c r="K14" s="68"/>
    </row>
    <row r="15" spans="1:11" ht="46.5" customHeight="1">
      <c r="A15" s="82" t="s">
        <v>76</v>
      </c>
      <c r="B15" s="7" t="s">
        <v>36</v>
      </c>
      <c r="C15" s="9" t="s">
        <v>11</v>
      </c>
      <c r="D15" s="9" t="s">
        <v>12</v>
      </c>
      <c r="E15" s="41" t="s">
        <v>48</v>
      </c>
      <c r="F15" s="9" t="s">
        <v>14</v>
      </c>
      <c r="G15" s="50">
        <v>2688192</v>
      </c>
      <c r="H15" s="47">
        <v>2688192</v>
      </c>
      <c r="I15" s="47">
        <v>2688192</v>
      </c>
      <c r="J15" s="40">
        <f t="shared" ref="J15:J16" si="1">G15+H15+I15</f>
        <v>8064576</v>
      </c>
      <c r="K15" s="88" t="s">
        <v>28</v>
      </c>
    </row>
    <row r="16" spans="1:11" ht="41.4">
      <c r="A16" s="87"/>
      <c r="B16" s="7" t="s">
        <v>35</v>
      </c>
      <c r="C16" s="9" t="s">
        <v>16</v>
      </c>
      <c r="D16" s="9" t="s">
        <v>12</v>
      </c>
      <c r="E16" s="41" t="s">
        <v>48</v>
      </c>
      <c r="F16" s="9" t="s">
        <v>14</v>
      </c>
      <c r="G16" s="51">
        <v>7592908</v>
      </c>
      <c r="H16" s="39">
        <v>7592908</v>
      </c>
      <c r="I16" s="39">
        <v>7592908</v>
      </c>
      <c r="J16" s="40">
        <f t="shared" si="1"/>
        <v>22778724</v>
      </c>
      <c r="K16" s="89"/>
    </row>
    <row r="17" spans="1:13" ht="18">
      <c r="A17" s="82" t="s">
        <v>54</v>
      </c>
      <c r="B17" s="17" t="s">
        <v>27</v>
      </c>
      <c r="C17" s="9"/>
      <c r="D17" s="9"/>
      <c r="E17" s="9"/>
      <c r="F17" s="9"/>
      <c r="G17" s="14">
        <f>G18+G19+G20</f>
        <v>15555464</v>
      </c>
      <c r="H17" s="14">
        <f t="shared" ref="H17:J17" si="2">H18+H19+H20</f>
        <v>15555464</v>
      </c>
      <c r="I17" s="14">
        <f t="shared" si="2"/>
        <v>15555464</v>
      </c>
      <c r="J17" s="14">
        <f t="shared" si="2"/>
        <v>46666392</v>
      </c>
      <c r="K17" s="84" t="s">
        <v>75</v>
      </c>
    </row>
    <row r="18" spans="1:13" ht="45" customHeight="1">
      <c r="A18" s="83"/>
      <c r="B18" s="7" t="s">
        <v>60</v>
      </c>
      <c r="C18" s="43" t="s">
        <v>11</v>
      </c>
      <c r="D18" s="9" t="s">
        <v>12</v>
      </c>
      <c r="E18" s="41" t="s">
        <v>52</v>
      </c>
      <c r="F18" s="9" t="s">
        <v>14</v>
      </c>
      <c r="G18" s="39">
        <v>13252878</v>
      </c>
      <c r="H18" s="39">
        <v>13252878</v>
      </c>
      <c r="I18" s="39">
        <v>13252878</v>
      </c>
      <c r="J18" s="40">
        <f t="shared" ref="J18" si="3">G18+H18+I18</f>
        <v>39758634</v>
      </c>
      <c r="K18" s="85"/>
    </row>
    <row r="19" spans="1:13" ht="45" customHeight="1">
      <c r="A19" s="83"/>
      <c r="B19" s="7" t="s">
        <v>36</v>
      </c>
      <c r="C19" s="27" t="s">
        <v>11</v>
      </c>
      <c r="D19" s="27" t="s">
        <v>12</v>
      </c>
      <c r="E19" s="41" t="s">
        <v>52</v>
      </c>
      <c r="F19" s="27" t="s">
        <v>13</v>
      </c>
      <c r="G19" s="39">
        <v>1768499</v>
      </c>
      <c r="H19" s="39">
        <v>1768499</v>
      </c>
      <c r="I19" s="39">
        <v>1768499</v>
      </c>
      <c r="J19" s="40">
        <f t="shared" ref="J19:J20" si="4">G19+H19+I19</f>
        <v>5305497</v>
      </c>
      <c r="K19" s="85"/>
    </row>
    <row r="20" spans="1:13" ht="39" customHeight="1">
      <c r="A20" s="83"/>
      <c r="B20" s="7" t="s">
        <v>36</v>
      </c>
      <c r="C20" s="27" t="s">
        <v>11</v>
      </c>
      <c r="D20" s="27" t="s">
        <v>12</v>
      </c>
      <c r="E20" s="41" t="s">
        <v>52</v>
      </c>
      <c r="F20" s="42" t="s">
        <v>42</v>
      </c>
      <c r="G20" s="39">
        <v>534087</v>
      </c>
      <c r="H20" s="39">
        <v>534087</v>
      </c>
      <c r="I20" s="39">
        <v>534087</v>
      </c>
      <c r="J20" s="40">
        <f t="shared" si="4"/>
        <v>1602261</v>
      </c>
      <c r="K20" s="85"/>
    </row>
    <row r="21" spans="1:13" ht="69.75" customHeight="1">
      <c r="A21" s="59" t="s">
        <v>65</v>
      </c>
      <c r="B21" s="56" t="s">
        <v>36</v>
      </c>
      <c r="C21" s="27" t="s">
        <v>11</v>
      </c>
      <c r="D21" s="27" t="s">
        <v>12</v>
      </c>
      <c r="E21" s="41" t="s">
        <v>67</v>
      </c>
      <c r="F21" s="58">
        <v>831</v>
      </c>
      <c r="G21" s="39">
        <v>1000000</v>
      </c>
      <c r="H21" s="39">
        <v>1000000</v>
      </c>
      <c r="I21" s="39">
        <v>1000000</v>
      </c>
      <c r="J21" s="40">
        <v>3000000</v>
      </c>
      <c r="K21" s="60" t="s">
        <v>66</v>
      </c>
    </row>
    <row r="22" spans="1:13" ht="47.25" customHeight="1">
      <c r="A22" s="90" t="s">
        <v>38</v>
      </c>
      <c r="B22" s="67"/>
      <c r="C22" s="67"/>
      <c r="D22" s="67"/>
      <c r="E22" s="67"/>
      <c r="F22" s="67"/>
      <c r="G22" s="67"/>
      <c r="H22" s="67"/>
      <c r="I22" s="67"/>
      <c r="J22" s="67"/>
      <c r="K22" s="53"/>
    </row>
    <row r="23" spans="1:13" ht="18">
      <c r="A23" s="79" t="s">
        <v>33</v>
      </c>
      <c r="B23" s="17" t="s">
        <v>27</v>
      </c>
      <c r="C23" s="9"/>
      <c r="D23" s="9"/>
      <c r="E23" s="9"/>
      <c r="G23" s="14">
        <f>G24+G25+G26</f>
        <v>7671301</v>
      </c>
      <c r="H23" s="14">
        <f t="shared" ref="H23:J23" si="5">H24+H25+H26</f>
        <v>7671301</v>
      </c>
      <c r="I23" s="14">
        <f t="shared" si="5"/>
        <v>7671301</v>
      </c>
      <c r="J23" s="14">
        <f t="shared" si="5"/>
        <v>23013903</v>
      </c>
      <c r="K23" s="48"/>
      <c r="L23" s="49"/>
      <c r="M23" s="49"/>
    </row>
    <row r="24" spans="1:13" ht="49.5" customHeight="1">
      <c r="A24" s="80"/>
      <c r="B24" s="7" t="s">
        <v>26</v>
      </c>
      <c r="C24" s="9" t="s">
        <v>16</v>
      </c>
      <c r="D24" s="9" t="s">
        <v>12</v>
      </c>
      <c r="E24" s="41" t="s">
        <v>45</v>
      </c>
      <c r="F24" s="42" t="s">
        <v>17</v>
      </c>
      <c r="G24" s="39">
        <v>5820508</v>
      </c>
      <c r="H24" s="39">
        <v>5820508</v>
      </c>
      <c r="I24" s="39">
        <v>5820508</v>
      </c>
      <c r="J24" s="40">
        <f>G24+H24+I24</f>
        <v>17461524</v>
      </c>
      <c r="K24" s="8"/>
    </row>
    <row r="25" spans="1:13" ht="47.25" customHeight="1">
      <c r="A25" s="80"/>
      <c r="B25" s="7" t="s">
        <v>26</v>
      </c>
      <c r="C25" s="9" t="s">
        <v>16</v>
      </c>
      <c r="D25" s="9" t="s">
        <v>12</v>
      </c>
      <c r="E25" s="41" t="s">
        <v>45</v>
      </c>
      <c r="F25" s="42" t="s">
        <v>18</v>
      </c>
      <c r="G25" s="39">
        <v>93000</v>
      </c>
      <c r="H25" s="39">
        <v>93000</v>
      </c>
      <c r="I25" s="39">
        <v>93000</v>
      </c>
      <c r="J25" s="40">
        <f t="shared" ref="J25:J26" si="6">G25+H25+I25</f>
        <v>279000</v>
      </c>
      <c r="K25" s="8"/>
    </row>
    <row r="26" spans="1:13" ht="47.25" customHeight="1">
      <c r="A26" s="80"/>
      <c r="B26" s="7" t="s">
        <v>26</v>
      </c>
      <c r="C26" s="9" t="s">
        <v>16</v>
      </c>
      <c r="D26" s="9" t="s">
        <v>12</v>
      </c>
      <c r="E26" s="41" t="s">
        <v>45</v>
      </c>
      <c r="F26" s="42" t="s">
        <v>46</v>
      </c>
      <c r="G26" s="39">
        <v>1757793</v>
      </c>
      <c r="H26" s="39">
        <v>1757793</v>
      </c>
      <c r="I26" s="39">
        <v>1757793</v>
      </c>
      <c r="J26" s="40">
        <f t="shared" si="6"/>
        <v>5273379</v>
      </c>
      <c r="K26" s="8"/>
    </row>
    <row r="27" spans="1:13" ht="38.25" customHeight="1">
      <c r="A27" s="79" t="s">
        <v>77</v>
      </c>
      <c r="B27" s="17" t="s">
        <v>27</v>
      </c>
      <c r="C27" s="9"/>
      <c r="D27" s="9"/>
      <c r="E27" s="9"/>
      <c r="F27" s="42" t="s">
        <v>14</v>
      </c>
      <c r="G27" s="14">
        <f>G28+G29+G30+G32+G31</f>
        <v>20274294</v>
      </c>
      <c r="H27" s="14">
        <f t="shared" ref="H27:I27" si="7">H28+H29+H30+H32+H31</f>
        <v>20274294</v>
      </c>
      <c r="I27" s="14">
        <f t="shared" si="7"/>
        <v>20274294</v>
      </c>
      <c r="J27" s="14">
        <f>J28+J29+J30+J32+J31</f>
        <v>60822882</v>
      </c>
      <c r="K27" s="11"/>
    </row>
    <row r="28" spans="1:13" ht="41.4">
      <c r="A28" s="80"/>
      <c r="B28" s="7" t="s">
        <v>26</v>
      </c>
      <c r="C28" s="9" t="s">
        <v>16</v>
      </c>
      <c r="D28" s="9" t="s">
        <v>12</v>
      </c>
      <c r="E28" s="41" t="s">
        <v>43</v>
      </c>
      <c r="F28" s="9" t="s">
        <v>14</v>
      </c>
      <c r="G28" s="39">
        <v>842006</v>
      </c>
      <c r="H28" s="39">
        <v>842006</v>
      </c>
      <c r="I28" s="39">
        <v>842006</v>
      </c>
      <c r="J28" s="40">
        <f t="shared" ref="J28" si="8">G28+H28+I28</f>
        <v>2526018</v>
      </c>
      <c r="K28" s="84" t="s">
        <v>47</v>
      </c>
    </row>
    <row r="29" spans="1:13" ht="35.25" customHeight="1">
      <c r="A29" s="80"/>
      <c r="B29" s="7" t="s">
        <v>29</v>
      </c>
      <c r="C29" s="9" t="s">
        <v>11</v>
      </c>
      <c r="D29" s="9" t="s">
        <v>12</v>
      </c>
      <c r="E29" s="41" t="s">
        <v>43</v>
      </c>
      <c r="F29" s="9" t="s">
        <v>13</v>
      </c>
      <c r="G29" s="39">
        <v>5153691</v>
      </c>
      <c r="H29" s="39">
        <v>5153691</v>
      </c>
      <c r="I29" s="39">
        <v>5153691</v>
      </c>
      <c r="J29" s="40">
        <f t="shared" ref="J29:J31" si="9">G29+H29+I29</f>
        <v>15461073</v>
      </c>
      <c r="K29" s="85"/>
    </row>
    <row r="30" spans="1:13" ht="36" customHeight="1">
      <c r="A30" s="80"/>
      <c r="B30" s="7" t="s">
        <v>29</v>
      </c>
      <c r="C30" s="9" t="s">
        <v>11</v>
      </c>
      <c r="D30" s="9" t="s">
        <v>12</v>
      </c>
      <c r="E30" s="41" t="s">
        <v>43</v>
      </c>
      <c r="F30" s="42" t="s">
        <v>15</v>
      </c>
      <c r="G30" s="39">
        <v>238000</v>
      </c>
      <c r="H30" s="39">
        <v>238000</v>
      </c>
      <c r="I30" s="39">
        <v>238000</v>
      </c>
      <c r="J30" s="40">
        <f t="shared" si="9"/>
        <v>714000</v>
      </c>
      <c r="K30" s="85"/>
    </row>
    <row r="31" spans="1:13" ht="36" customHeight="1">
      <c r="A31" s="80"/>
      <c r="B31" s="7" t="s">
        <v>29</v>
      </c>
      <c r="C31" s="9" t="s">
        <v>11</v>
      </c>
      <c r="D31" s="9" t="s">
        <v>12</v>
      </c>
      <c r="E31" s="42" t="s">
        <v>43</v>
      </c>
      <c r="F31" s="42" t="s">
        <v>42</v>
      </c>
      <c r="G31" s="39">
        <v>1556415</v>
      </c>
      <c r="H31" s="39">
        <v>1556415</v>
      </c>
      <c r="I31" s="39">
        <v>1556415</v>
      </c>
      <c r="J31" s="40">
        <f t="shared" si="9"/>
        <v>4669245</v>
      </c>
      <c r="K31" s="85"/>
    </row>
    <row r="32" spans="1:13" ht="36" customHeight="1">
      <c r="A32" s="81"/>
      <c r="B32" s="7" t="s">
        <v>29</v>
      </c>
      <c r="C32" s="9" t="s">
        <v>11</v>
      </c>
      <c r="D32" s="9" t="s">
        <v>12</v>
      </c>
      <c r="E32" s="41" t="s">
        <v>43</v>
      </c>
      <c r="F32" s="42" t="s">
        <v>14</v>
      </c>
      <c r="G32" s="39">
        <v>12484182</v>
      </c>
      <c r="H32" s="39">
        <v>12484182</v>
      </c>
      <c r="I32" s="39">
        <v>12484182</v>
      </c>
      <c r="J32" s="40">
        <f>G32+H32+I32</f>
        <v>37452546</v>
      </c>
      <c r="K32" s="86"/>
    </row>
    <row r="33" spans="1:11" ht="41.25" customHeight="1">
      <c r="A33" s="45" t="s">
        <v>57</v>
      </c>
      <c r="B33" s="7" t="s">
        <v>29</v>
      </c>
      <c r="C33" s="9" t="s">
        <v>11</v>
      </c>
      <c r="D33" s="9" t="s">
        <v>12</v>
      </c>
      <c r="E33" s="41" t="s">
        <v>62</v>
      </c>
      <c r="F33" s="42" t="s">
        <v>44</v>
      </c>
      <c r="G33" s="39">
        <v>4200000</v>
      </c>
      <c r="H33" s="39">
        <v>0</v>
      </c>
      <c r="I33" s="39">
        <v>0</v>
      </c>
      <c r="J33" s="40">
        <f t="shared" ref="J33:J35" si="10">G33+H33+I33</f>
        <v>4200000</v>
      </c>
      <c r="K33" s="77" t="s">
        <v>70</v>
      </c>
    </row>
    <row r="34" spans="1:11" ht="78.75" customHeight="1">
      <c r="A34" s="62" t="s">
        <v>64</v>
      </c>
      <c r="B34" s="56" t="s">
        <v>29</v>
      </c>
      <c r="C34" s="9" t="s">
        <v>11</v>
      </c>
      <c r="D34" s="9" t="s">
        <v>12</v>
      </c>
      <c r="E34" s="41" t="s">
        <v>63</v>
      </c>
      <c r="F34" s="42" t="s">
        <v>44</v>
      </c>
      <c r="G34" s="39">
        <v>2000000</v>
      </c>
      <c r="H34" s="39">
        <v>0</v>
      </c>
      <c r="I34" s="39">
        <v>0</v>
      </c>
      <c r="J34" s="40">
        <f t="shared" si="10"/>
        <v>2000000</v>
      </c>
      <c r="K34" s="78"/>
    </row>
    <row r="35" spans="1:11" ht="113.25" customHeight="1">
      <c r="A35" s="61" t="s">
        <v>73</v>
      </c>
      <c r="B35" s="56" t="s">
        <v>29</v>
      </c>
      <c r="C35" s="9" t="s">
        <v>11</v>
      </c>
      <c r="D35" s="9" t="s">
        <v>71</v>
      </c>
      <c r="E35" s="41" t="s">
        <v>68</v>
      </c>
      <c r="F35" s="42" t="s">
        <v>72</v>
      </c>
      <c r="G35" s="39">
        <v>52000000</v>
      </c>
      <c r="H35" s="39">
        <v>0</v>
      </c>
      <c r="I35" s="39">
        <v>0</v>
      </c>
      <c r="J35" s="40">
        <f t="shared" si="10"/>
        <v>52000000</v>
      </c>
      <c r="K35" s="52" t="s">
        <v>69</v>
      </c>
    </row>
    <row r="36" spans="1:11" ht="39" customHeight="1">
      <c r="A36" s="55"/>
      <c r="B36" s="7"/>
      <c r="C36" s="9"/>
      <c r="D36" s="9"/>
      <c r="E36" s="41"/>
      <c r="F36" s="37"/>
      <c r="G36" s="39"/>
      <c r="H36" s="39"/>
      <c r="I36" s="39"/>
      <c r="J36" s="40"/>
      <c r="K36" s="52"/>
    </row>
    <row r="37" spans="1:11" ht="27" customHeight="1">
      <c r="A37" s="35" t="s">
        <v>34</v>
      </c>
      <c r="B37" s="36"/>
      <c r="C37" s="37"/>
      <c r="D37" s="37"/>
      <c r="E37" s="37"/>
      <c r="F37" s="19"/>
      <c r="G37" s="57">
        <f>G39+G40</f>
        <v>114390259</v>
      </c>
      <c r="H37" s="16">
        <f t="shared" ref="H37:J37" si="11">H39+H40</f>
        <v>56190259</v>
      </c>
      <c r="I37" s="16">
        <f t="shared" si="11"/>
        <v>56190259</v>
      </c>
      <c r="J37" s="16">
        <f t="shared" si="11"/>
        <v>226770777</v>
      </c>
      <c r="K37" s="54"/>
    </row>
    <row r="38" spans="1:11" ht="18.75" customHeight="1">
      <c r="A38" s="18" t="s">
        <v>10</v>
      </c>
      <c r="B38" s="19"/>
      <c r="C38" s="19"/>
      <c r="D38" s="19"/>
      <c r="E38" s="19"/>
      <c r="F38" s="26"/>
      <c r="G38" s="20"/>
      <c r="H38" s="20"/>
      <c r="I38" s="11"/>
      <c r="J38" s="24"/>
      <c r="K38" s="21"/>
    </row>
    <row r="39" spans="1:11" ht="43.5" customHeight="1">
      <c r="A39" s="22" t="s">
        <v>24</v>
      </c>
      <c r="B39" s="7" t="s">
        <v>26</v>
      </c>
      <c r="C39" s="9" t="s">
        <v>16</v>
      </c>
      <c r="D39" s="9" t="s">
        <v>12</v>
      </c>
      <c r="E39" s="25">
        <v>1410000</v>
      </c>
      <c r="F39" s="26"/>
      <c r="G39" s="28">
        <f>G16+G24+G25+G28+G26</f>
        <v>16106215</v>
      </c>
      <c r="H39" s="28">
        <f>H16+H24+H25+H28+H26</f>
        <v>16106215</v>
      </c>
      <c r="I39" s="28">
        <f>I16+I24+I25+I28+I26</f>
        <v>16106215</v>
      </c>
      <c r="J39" s="28">
        <f>J16+J24+J25+J28+J26</f>
        <v>48318645</v>
      </c>
      <c r="K39" s="23"/>
    </row>
    <row r="40" spans="1:11" ht="30.75" customHeight="1">
      <c r="A40" s="22" t="s">
        <v>25</v>
      </c>
      <c r="B40" s="7" t="s">
        <v>29</v>
      </c>
      <c r="C40" s="9" t="s">
        <v>11</v>
      </c>
      <c r="D40" s="9" t="s">
        <v>12</v>
      </c>
      <c r="E40" s="25">
        <v>1410000</v>
      </c>
      <c r="F40" s="26"/>
      <c r="G40" s="38">
        <f>G11+G12+G13+G15+G18+G19+G20+G29+G30+G31+G32+G33+G34+G35+G21</f>
        <v>98284044</v>
      </c>
      <c r="H40" s="38">
        <f t="shared" ref="H40:J40" si="12">H11+H12+H13+H15+H18+H19+H20+H29+H30+H31+H32+H33+H34+H35+H21</f>
        <v>40084044</v>
      </c>
      <c r="I40" s="38">
        <f t="shared" si="12"/>
        <v>40084044</v>
      </c>
      <c r="J40" s="38">
        <f t="shared" si="12"/>
        <v>178452132</v>
      </c>
      <c r="K40" s="23"/>
    </row>
    <row r="41" spans="1:11" ht="46.2" customHeight="1">
      <c r="A41" s="12" t="s">
        <v>55</v>
      </c>
      <c r="B41" s="29"/>
      <c r="C41" s="30"/>
      <c r="D41" s="30"/>
      <c r="E41" s="31"/>
      <c r="G41" s="32"/>
      <c r="H41" s="12" t="s">
        <v>56</v>
      </c>
      <c r="I41" s="32"/>
      <c r="J41" s="34"/>
      <c r="K41" s="33"/>
    </row>
    <row r="42" spans="1:11" ht="33.75" customHeight="1"/>
  </sheetData>
  <mergeCells count="21">
    <mergeCell ref="K33:K34"/>
    <mergeCell ref="A14:K14"/>
    <mergeCell ref="A23:A26"/>
    <mergeCell ref="A27:A32"/>
    <mergeCell ref="A17:A20"/>
    <mergeCell ref="K17:K20"/>
    <mergeCell ref="K28:K32"/>
    <mergeCell ref="A15:A16"/>
    <mergeCell ref="K15:K16"/>
    <mergeCell ref="A22:J22"/>
    <mergeCell ref="A9:K9"/>
    <mergeCell ref="A10:K10"/>
    <mergeCell ref="I2:K2"/>
    <mergeCell ref="A6:A8"/>
    <mergeCell ref="B6:B8"/>
    <mergeCell ref="A5:K5"/>
    <mergeCell ref="C6:F7"/>
    <mergeCell ref="G6:J6"/>
    <mergeCell ref="G7:J7"/>
    <mergeCell ref="K6:K8"/>
    <mergeCell ref="I3:K4"/>
  </mergeCells>
  <phoneticPr fontId="4" type="noConversion"/>
  <pageMargins left="0.39370078740157483" right="0.39370078740157483" top="0.94488188976377963" bottom="0.29166666666666669" header="0.51181102362204722" footer="0.31496062992125984"/>
  <pageSetup paperSize="9" scale="70" orientation="landscape" r:id="rId1"/>
  <headerFooter differentFirst="1">
    <oddHeader>&amp;C&amp;P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maryasova</cp:lastModifiedBy>
  <cp:lastPrinted>2016-11-30T04:48:47Z</cp:lastPrinted>
  <dcterms:created xsi:type="dcterms:W3CDTF">2013-07-09T08:19:22Z</dcterms:created>
  <dcterms:modified xsi:type="dcterms:W3CDTF">2016-12-01T05:06:13Z</dcterms:modified>
</cp:coreProperties>
</file>