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USERs\Горкунова\ПРОГРАММА Развитие (изменения)\2017 год\февраль\"/>
    </mc:Choice>
  </mc:AlternateContent>
  <bookViews>
    <workbookView xWindow="0" yWindow="45" windowWidth="15450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Лист1!$A$1:$K$29</definedName>
  </definedNames>
  <calcPr calcId="152511"/>
</workbook>
</file>

<file path=xl/calcChain.xml><?xml version="1.0" encoding="utf-8"?>
<calcChain xmlns="http://schemas.openxmlformats.org/spreadsheetml/2006/main">
  <c r="J25" i="1" l="1"/>
  <c r="J22" i="1"/>
  <c r="J19" i="1" l="1"/>
  <c r="I16" i="1"/>
  <c r="H16" i="1"/>
  <c r="G16" i="1"/>
  <c r="I26" i="1" l="1"/>
  <c r="I23" i="1" s="1"/>
  <c r="H26" i="1"/>
  <c r="H23" i="1" s="1"/>
  <c r="G26" i="1"/>
  <c r="G23" i="1" s="1"/>
  <c r="J26" i="1" l="1"/>
  <c r="J23" i="1"/>
  <c r="J16" i="1"/>
  <c r="J20" i="1"/>
  <c r="J18" i="1"/>
  <c r="J21" i="1"/>
  <c r="J17" i="1"/>
</calcChain>
</file>

<file path=xl/sharedStrings.xml><?xml version="1.0" encoding="utf-8"?>
<sst xmlns="http://schemas.openxmlformats.org/spreadsheetml/2006/main" count="56" uniqueCount="41">
  <si>
    <t>Приложение № 2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</si>
  <si>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</si>
  <si>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</si>
  <si>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</si>
  <si>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</si>
  <si>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</si>
  <si>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</si>
  <si>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Итого на период</t>
  </si>
  <si>
    <t>Цель подпрограммы:</t>
  </si>
  <si>
    <t>Задача 1.</t>
  </si>
  <si>
    <t xml:space="preserve">В том числе </t>
  </si>
  <si>
    <t>000</t>
  </si>
  <si>
    <t>0000</t>
  </si>
  <si>
    <t>2017 год</t>
  </si>
  <si>
    <t>Л.А.Дергачева</t>
  </si>
  <si>
    <t>Расходы (руб.), годы</t>
  </si>
  <si>
    <t>Перечень мероприятий подпрограммы 2 «Обеспечение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обслуживания»</t>
  </si>
  <si>
    <t>1.1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20.12.2005 № 17-4294 "О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населения")</t>
  </si>
  <si>
    <t>Создание основы для повышения качества жизни отдельных категорий граждан, степени их социальной защищенности, сокращения неравенства, улучшения социального климата в обществе и, в то же время, для более эффективного использования субвенций из регионального фонда компенсаций краевого бюджета и средств бюджета ЗАТО Железногорск</t>
  </si>
  <si>
    <t>УСЗН Администрации ЗАТО г. Железногорск</t>
  </si>
  <si>
    <t>Руководитель УСЗН</t>
  </si>
  <si>
    <t>2018 год</t>
  </si>
  <si>
    <t xml:space="preserve">к  подпрограмме 2 « 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обслуживания», реализуемой в рамках муниципальной программы «Развитие системы социальной поддержки граждан» </t>
  </si>
  <si>
    <t>Своевременное и качественное исполнение переданных государственных полномочий в сфере социальной поддержки и социального обслуживания граждан</t>
  </si>
  <si>
    <t>Итого по подпрограмме</t>
  </si>
  <si>
    <r>
      <t>Создание условий эффективного развития сферы социальной поддержки и социального обслуживания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граждан</t>
    </r>
  </si>
  <si>
    <t>0320075130</t>
  </si>
  <si>
    <t>Цели, задачи, мероприятия подпрограммы</t>
  </si>
  <si>
    <t>2019 год</t>
  </si>
  <si>
    <t>Администрации ЗАТО г.Железногорск</t>
  </si>
  <si>
    <t xml:space="preserve">Ожидаемый результат от реализации подпрограммного мероприятия (в натуральном выражении) </t>
  </si>
  <si>
    <t xml:space="preserve">Администрация   ЗАТО г. Железногорск </t>
  </si>
  <si>
    <t>009</t>
  </si>
  <si>
    <t>1006</t>
  </si>
  <si>
    <t>1.2 Капитальный ремонт здания УСЗН по ул. Андреева, 21а</t>
  </si>
  <si>
    <t>0320000210</t>
  </si>
  <si>
    <t>0320000000</t>
  </si>
  <si>
    <t xml:space="preserve">к постановлению Администрации ЗАТО  </t>
  </si>
  <si>
    <t>Приложение № 3</t>
  </si>
  <si>
    <t>732</t>
  </si>
  <si>
    <t>г. Железногорск от 09.03. 2017  № 476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</si>
</sst>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1" fillId="0" borderId="0" xfId="0" applyFont="1"/>
    <xf numFmtId="2" fontId="1" fillId="0" borderId="0" xfId="0" applyNumberFormat="1" applyFont="1"/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/>
    </xf>
    <xf numFmtId="49" fontId="1" fillId="2" borderId="1" xfId="0" applyNumberFormat="1" applyFont="1" applyFill="1" applyBorder="1" applyAlignment="1">
      <alignment horizontal="right" vertical="top"/>
    </xf>
    <xf numFmtId="11" fontId="1" fillId="2" borderId="1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0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top"/>
    </xf>
    <xf numFmtId="4" fontId="1" fillId="0" borderId="1" xfId="0" applyNumberFormat="1" applyFont="1" applyFill="1" applyBorder="1" applyAlignment="1">
      <alignment vertical="top"/>
    </xf>
    <xf numFmtId="4" fontId="1" fillId="0" borderId="1" xfId="0" applyNumberFormat="1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3" fillId="2" borderId="4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right" vertical="top"/>
    </xf>
    <xf numFmtId="0" fontId="3" fillId="0" borderId="1" xfId="0" applyFont="1" applyBorder="1" applyAlignment="1">
      <alignment horizontal="right" vertical="top"/>
    </xf>
    <xf numFmtId="4" fontId="3" fillId="0" borderId="1" xfId="0" applyNumberFormat="1" applyFont="1" applyFill="1" applyBorder="1" applyAlignment="1">
      <alignment horizontal="right" vertical="top"/>
    </xf>
    <xf numFmtId="4" fontId="3" fillId="2" borderId="1" xfId="0" applyNumberFormat="1" applyFont="1" applyFill="1" applyBorder="1" applyAlignment="1">
      <alignment horizontal="right" vertical="top" wrapText="1"/>
    </xf>
    <xf numFmtId="0" fontId="1" fillId="0" borderId="0" xfId="0" applyFont="1" applyAlignment="1">
      <alignment wrapText="1"/>
    </xf>
    <xf numFmtId="0" fontId="1" fillId="0" borderId="0" xfId="0" applyFont="1" applyFill="1" applyAlignment="1"/>
    <xf numFmtId="2" fontId="0" fillId="0" borderId="0" xfId="0" applyNumberFormat="1"/>
    <xf numFmtId="0" fontId="3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2" fontId="1" fillId="2" borderId="1" xfId="0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2" fontId="3" fillId="2" borderId="2" xfId="0" applyNumberFormat="1" applyFont="1" applyFill="1" applyBorder="1" applyAlignment="1">
      <alignment horizontal="center" vertical="top" wrapText="1"/>
    </xf>
    <xf numFmtId="2" fontId="3" fillId="2" borderId="4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wrapText="1"/>
    </xf>
    <xf numFmtId="0" fontId="1" fillId="2" borderId="0" xfId="0" applyFont="1" applyFill="1" applyAlignment="1">
      <alignment horizontal="center" vertical="top" wrapText="1"/>
    </xf>
    <xf numFmtId="2" fontId="1" fillId="0" borderId="0" xfId="0" applyNumberFormat="1" applyFont="1" applyAlignment="1">
      <alignment vertical="center"/>
    </xf>
    <xf numFmtId="0" fontId="0" fillId="0" borderId="0" xfId="0" applyAlignment="1"/>
    <xf numFmtId="2" fontId="1" fillId="0" borderId="0" xfId="0" applyNumberFormat="1" applyFont="1" applyAlignment="1">
      <alignment vertical="top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tabSelected="1" view="pageBreakPreview" zoomScaleNormal="100" zoomScaleSheetLayoutView="100" workbookViewId="0">
      <selection activeCell="G6" sqref="G6"/>
    </sheetView>
  </sheetViews>
  <sheetFormatPr defaultColWidth="9.140625" defaultRowHeight="15.75" x14ac:dyDescent="0.25"/>
  <cols>
    <col min="1" max="1" width="28.85546875" style="1" customWidth="1"/>
    <col min="2" max="2" width="16.7109375" style="1" customWidth="1"/>
    <col min="3" max="3" width="6.85546875" style="1" customWidth="1"/>
    <col min="4" max="4" width="7" style="1" customWidth="1"/>
    <col min="5" max="5" width="12.85546875" style="1" customWidth="1"/>
    <col min="6" max="6" width="4.7109375" style="1" customWidth="1"/>
    <col min="7" max="7" width="14.5703125" style="2" customWidth="1"/>
    <col min="8" max="8" width="14.28515625" style="2" customWidth="1"/>
    <col min="9" max="9" width="14.7109375" style="2" customWidth="1"/>
    <col min="10" max="10" width="16.42578125" style="2" customWidth="1"/>
    <col min="11" max="11" width="17.85546875" style="1" customWidth="1"/>
    <col min="12" max="16384" width="9.140625" style="1"/>
  </cols>
  <sheetData>
    <row r="1" spans="1:11" s="3" customFormat="1" ht="24" customHeight="1" x14ac:dyDescent="0.25">
      <c r="G1" s="4"/>
      <c r="H1" s="24" t="s">
        <v>38</v>
      </c>
      <c r="J1"/>
      <c r="K1" s="25"/>
    </row>
    <row r="2" spans="1:11" s="3" customFormat="1" ht="17.25" customHeight="1" x14ac:dyDescent="0.25">
      <c r="G2" s="4"/>
      <c r="H2" s="36" t="s">
        <v>37</v>
      </c>
      <c r="I2" s="36"/>
      <c r="J2" s="36"/>
      <c r="K2" s="25"/>
    </row>
    <row r="3" spans="1:11" s="3" customFormat="1" ht="18" customHeight="1" x14ac:dyDescent="0.25">
      <c r="G3" s="4"/>
      <c r="H3" s="36" t="s">
        <v>40</v>
      </c>
      <c r="I3" s="36"/>
      <c r="J3" s="36"/>
      <c r="K3" s="25"/>
    </row>
    <row r="4" spans="1:11" s="3" customFormat="1" ht="14.25" customHeight="1" x14ac:dyDescent="0.25">
      <c r="G4" s="4"/>
      <c r="H4" s="23"/>
      <c r="I4" s="23"/>
      <c r="J4" s="23"/>
      <c r="K4" s="25"/>
    </row>
    <row r="5" spans="1:11" s="3" customFormat="1" ht="21.75" customHeight="1" x14ac:dyDescent="0.25">
      <c r="G5" s="4"/>
      <c r="H5" s="38" t="s">
        <v>0</v>
      </c>
      <c r="I5" s="39"/>
      <c r="J5" s="39"/>
    </row>
    <row r="6" spans="1:11" s="3" customFormat="1" ht="115.5" customHeight="1" x14ac:dyDescent="0.25">
      <c r="G6" s="4"/>
      <c r="H6" s="40" t="s">
        <v>22</v>
      </c>
      <c r="I6" s="41"/>
      <c r="J6" s="41"/>
      <c r="K6" s="41"/>
    </row>
    <row r="7" spans="1:11" s="3" customFormat="1" x14ac:dyDescent="0.25">
      <c r="G7" s="4"/>
      <c r="H7" s="4"/>
      <c r="I7" s="4"/>
      <c r="J7" s="4"/>
    </row>
    <row r="8" spans="1:11" ht="33.75" customHeight="1" x14ac:dyDescent="0.25">
      <c r="A8" s="37" t="s">
        <v>16</v>
      </c>
      <c r="B8" s="37"/>
      <c r="C8" s="37"/>
      <c r="D8" s="37"/>
      <c r="E8" s="37"/>
      <c r="F8" s="37"/>
      <c r="G8" s="37"/>
      <c r="H8" s="37"/>
      <c r="I8" s="37"/>
      <c r="J8" s="37"/>
      <c r="K8" s="37"/>
    </row>
    <row r="9" spans="1:11" ht="10.5" customHeight="1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</row>
    <row r="10" spans="1:11" ht="42" customHeight="1" x14ac:dyDescent="0.25">
      <c r="A10" s="33" t="s">
        <v>27</v>
      </c>
      <c r="B10" s="33" t="s">
        <v>1</v>
      </c>
      <c r="C10" s="33" t="s">
        <v>2</v>
      </c>
      <c r="D10" s="33"/>
      <c r="E10" s="33"/>
      <c r="F10" s="33"/>
      <c r="G10" s="29" t="s">
        <v>15</v>
      </c>
      <c r="H10" s="29"/>
      <c r="I10" s="29"/>
      <c r="J10" s="29"/>
      <c r="K10" s="33" t="s">
        <v>30</v>
      </c>
    </row>
    <row r="11" spans="1:11" x14ac:dyDescent="0.25">
      <c r="A11" s="33"/>
      <c r="B11" s="33"/>
      <c r="C11" s="33"/>
      <c r="D11" s="33"/>
      <c r="E11" s="33"/>
      <c r="F11" s="33"/>
      <c r="G11" s="29"/>
      <c r="H11" s="29"/>
      <c r="I11" s="29"/>
      <c r="J11" s="29"/>
      <c r="K11" s="33"/>
    </row>
    <row r="12" spans="1:11" ht="51.75" customHeight="1" x14ac:dyDescent="0.25">
      <c r="A12" s="33"/>
      <c r="B12" s="33"/>
      <c r="C12" s="33" t="s">
        <v>3</v>
      </c>
      <c r="D12" s="33" t="s">
        <v>4</v>
      </c>
      <c r="E12" s="33" t="s">
        <v>5</v>
      </c>
      <c r="F12" s="33" t="s">
        <v>6</v>
      </c>
      <c r="G12" s="34" t="s">
        <v>13</v>
      </c>
      <c r="H12" s="34" t="s">
        <v>21</v>
      </c>
      <c r="I12" s="34" t="s">
        <v>28</v>
      </c>
      <c r="J12" s="29" t="s">
        <v>7</v>
      </c>
      <c r="K12" s="33"/>
    </row>
    <row r="13" spans="1:11" ht="36.75" customHeight="1" x14ac:dyDescent="0.25">
      <c r="A13" s="33"/>
      <c r="B13" s="33"/>
      <c r="C13" s="33"/>
      <c r="D13" s="33"/>
      <c r="E13" s="33"/>
      <c r="F13" s="33"/>
      <c r="G13" s="35"/>
      <c r="H13" s="35"/>
      <c r="I13" s="35"/>
      <c r="J13" s="29"/>
      <c r="K13" s="33"/>
    </row>
    <row r="14" spans="1:11" ht="35.25" customHeight="1" x14ac:dyDescent="0.25">
      <c r="A14" s="5" t="s">
        <v>8</v>
      </c>
      <c r="B14" s="33" t="s">
        <v>23</v>
      </c>
      <c r="C14" s="33"/>
      <c r="D14" s="33"/>
      <c r="E14" s="33"/>
      <c r="F14" s="33"/>
      <c r="G14" s="33"/>
      <c r="H14" s="33"/>
      <c r="I14" s="33"/>
      <c r="J14" s="33"/>
      <c r="K14" s="33"/>
    </row>
    <row r="15" spans="1:11" ht="38.25" customHeight="1" x14ac:dyDescent="0.25">
      <c r="A15" s="5" t="s">
        <v>9</v>
      </c>
      <c r="B15" s="33" t="s">
        <v>25</v>
      </c>
      <c r="C15" s="33"/>
      <c r="D15" s="33"/>
      <c r="E15" s="33"/>
      <c r="F15" s="33"/>
      <c r="G15" s="33"/>
      <c r="H15" s="33"/>
      <c r="I15" s="33"/>
      <c r="J15" s="33"/>
      <c r="K15" s="33"/>
    </row>
    <row r="16" spans="1:11" ht="221.25" customHeight="1" x14ac:dyDescent="0.25">
      <c r="A16" s="27" t="s">
        <v>17</v>
      </c>
      <c r="B16" s="30" t="s">
        <v>19</v>
      </c>
      <c r="C16" s="6">
        <v>732</v>
      </c>
      <c r="D16" s="6">
        <v>1006</v>
      </c>
      <c r="E16" s="7" t="s">
        <v>26</v>
      </c>
      <c r="F16" s="5">
        <v>0</v>
      </c>
      <c r="G16" s="12">
        <f>G17+G18+G20+G21+G19</f>
        <v>42382700</v>
      </c>
      <c r="H16" s="12">
        <f t="shared" ref="H16:I16" si="0">H17+H18+H20+H21+H19</f>
        <v>42382700</v>
      </c>
      <c r="I16" s="12">
        <f t="shared" si="0"/>
        <v>42382700</v>
      </c>
      <c r="J16" s="13">
        <f>G16+H16+I16</f>
        <v>127148100</v>
      </c>
      <c r="K16" s="26" t="s">
        <v>18</v>
      </c>
    </row>
    <row r="17" spans="1:11" ht="22.5" customHeight="1" x14ac:dyDescent="0.25">
      <c r="A17" s="28"/>
      <c r="B17" s="31"/>
      <c r="C17" s="6">
        <v>732</v>
      </c>
      <c r="D17" s="6">
        <v>1006</v>
      </c>
      <c r="E17" s="7" t="s">
        <v>26</v>
      </c>
      <c r="F17" s="5">
        <v>121</v>
      </c>
      <c r="G17" s="13">
        <v>28497080</v>
      </c>
      <c r="H17" s="13">
        <v>28497080</v>
      </c>
      <c r="I17" s="13">
        <v>28497080</v>
      </c>
      <c r="J17" s="13">
        <f t="shared" ref="J17:J21" si="1">G17+H17+I17</f>
        <v>85491240</v>
      </c>
      <c r="K17" s="26"/>
    </row>
    <row r="18" spans="1:11" ht="22.5" customHeight="1" x14ac:dyDescent="0.25">
      <c r="A18" s="28"/>
      <c r="B18" s="31"/>
      <c r="C18" s="6">
        <v>732</v>
      </c>
      <c r="D18" s="6">
        <v>1006</v>
      </c>
      <c r="E18" s="7" t="s">
        <v>26</v>
      </c>
      <c r="F18" s="5">
        <v>122</v>
      </c>
      <c r="G18" s="13">
        <v>10000</v>
      </c>
      <c r="H18" s="13">
        <v>10000</v>
      </c>
      <c r="I18" s="13">
        <v>10000</v>
      </c>
      <c r="J18" s="13">
        <f t="shared" ref="J18:J20" si="2">G18+H18+I18</f>
        <v>30000</v>
      </c>
      <c r="K18" s="26"/>
    </row>
    <row r="19" spans="1:11" ht="22.5" customHeight="1" x14ac:dyDescent="0.25">
      <c r="A19" s="28"/>
      <c r="B19" s="31"/>
      <c r="C19" s="6">
        <v>732</v>
      </c>
      <c r="D19" s="6">
        <v>1006</v>
      </c>
      <c r="E19" s="7" t="s">
        <v>26</v>
      </c>
      <c r="F19" s="11">
        <v>129</v>
      </c>
      <c r="G19" s="13">
        <v>8606120</v>
      </c>
      <c r="H19" s="13">
        <v>8606120</v>
      </c>
      <c r="I19" s="13">
        <v>8606120</v>
      </c>
      <c r="J19" s="13">
        <f t="shared" si="2"/>
        <v>25818360</v>
      </c>
      <c r="K19" s="26"/>
    </row>
    <row r="20" spans="1:11" ht="21.75" customHeight="1" x14ac:dyDescent="0.25">
      <c r="A20" s="28"/>
      <c r="B20" s="31"/>
      <c r="C20" s="6">
        <v>732</v>
      </c>
      <c r="D20" s="6">
        <v>1006</v>
      </c>
      <c r="E20" s="7" t="s">
        <v>26</v>
      </c>
      <c r="F20" s="5">
        <v>244</v>
      </c>
      <c r="G20" s="13">
        <v>5259500</v>
      </c>
      <c r="H20" s="13">
        <v>5259500</v>
      </c>
      <c r="I20" s="13">
        <v>5259500</v>
      </c>
      <c r="J20" s="13">
        <f t="shared" si="2"/>
        <v>15778500</v>
      </c>
      <c r="K20" s="26"/>
    </row>
    <row r="21" spans="1:11" ht="117.6" customHeight="1" x14ac:dyDescent="0.25">
      <c r="A21" s="28"/>
      <c r="B21" s="32"/>
      <c r="C21" s="6">
        <v>732</v>
      </c>
      <c r="D21" s="6">
        <v>1006</v>
      </c>
      <c r="E21" s="7" t="s">
        <v>26</v>
      </c>
      <c r="F21" s="5">
        <v>852</v>
      </c>
      <c r="G21" s="13">
        <v>10000</v>
      </c>
      <c r="H21" s="13">
        <v>10000</v>
      </c>
      <c r="I21" s="13">
        <v>10000</v>
      </c>
      <c r="J21" s="13">
        <f t="shared" si="1"/>
        <v>30000</v>
      </c>
      <c r="K21" s="26"/>
    </row>
    <row r="22" spans="1:11" ht="57" customHeight="1" x14ac:dyDescent="0.25">
      <c r="A22" s="18" t="s">
        <v>34</v>
      </c>
      <c r="B22" s="18" t="s">
        <v>31</v>
      </c>
      <c r="C22" s="19" t="s">
        <v>32</v>
      </c>
      <c r="D22" s="19" t="s">
        <v>33</v>
      </c>
      <c r="E22" s="19" t="s">
        <v>35</v>
      </c>
      <c r="F22" s="20">
        <v>243</v>
      </c>
      <c r="G22" s="21">
        <v>2644333</v>
      </c>
      <c r="H22" s="21">
        <v>0</v>
      </c>
      <c r="I22" s="21">
        <v>0</v>
      </c>
      <c r="J22" s="22">
        <f t="shared" ref="J22" si="3">I22+H22+G22</f>
        <v>2644333</v>
      </c>
      <c r="K22" s="16"/>
    </row>
    <row r="23" spans="1:11" ht="22.5" customHeight="1" x14ac:dyDescent="0.25">
      <c r="A23" s="5" t="s">
        <v>24</v>
      </c>
      <c r="B23" s="5"/>
      <c r="C23" s="7" t="s">
        <v>11</v>
      </c>
      <c r="D23" s="7" t="s">
        <v>12</v>
      </c>
      <c r="E23" s="7" t="s">
        <v>36</v>
      </c>
      <c r="F23" s="7" t="s">
        <v>11</v>
      </c>
      <c r="G23" s="13">
        <f>G26+G22</f>
        <v>45027033</v>
      </c>
      <c r="H23" s="13">
        <f>H26</f>
        <v>42382700</v>
      </c>
      <c r="I23" s="13">
        <f>I26</f>
        <v>42382700</v>
      </c>
      <c r="J23" s="13">
        <f>G23+H23+I23</f>
        <v>129792433</v>
      </c>
      <c r="K23" s="5"/>
    </row>
    <row r="24" spans="1:11" x14ac:dyDescent="0.25">
      <c r="A24" s="5" t="s">
        <v>10</v>
      </c>
      <c r="B24" s="5"/>
      <c r="C24" s="6"/>
      <c r="D24" s="6"/>
      <c r="E24" s="6"/>
      <c r="F24" s="6"/>
      <c r="G24" s="13"/>
      <c r="H24" s="13"/>
      <c r="I24" s="13"/>
      <c r="J24" s="14"/>
      <c r="K24" s="5"/>
    </row>
    <row r="25" spans="1:11" ht="31.5" x14ac:dyDescent="0.25">
      <c r="A25" s="18" t="s">
        <v>31</v>
      </c>
      <c r="B25" s="17"/>
      <c r="C25" s="7" t="s">
        <v>32</v>
      </c>
      <c r="D25" s="7" t="s">
        <v>12</v>
      </c>
      <c r="E25" s="7" t="s">
        <v>36</v>
      </c>
      <c r="F25" s="7" t="s">
        <v>11</v>
      </c>
      <c r="G25" s="21">
        <v>2644333</v>
      </c>
      <c r="H25" s="21">
        <v>0</v>
      </c>
      <c r="I25" s="13">
        <v>0</v>
      </c>
      <c r="J25" s="13">
        <f>G25+H25+I25</f>
        <v>2644333</v>
      </c>
      <c r="K25" s="17"/>
    </row>
    <row r="26" spans="1:11" ht="31.5" x14ac:dyDescent="0.25">
      <c r="A26" s="9" t="s">
        <v>19</v>
      </c>
      <c r="B26" s="8"/>
      <c r="C26" s="7" t="s">
        <v>39</v>
      </c>
      <c r="D26" s="7" t="s">
        <v>12</v>
      </c>
      <c r="E26" s="7" t="s">
        <v>36</v>
      </c>
      <c r="F26" s="7" t="s">
        <v>11</v>
      </c>
      <c r="G26" s="15">
        <f>G16</f>
        <v>42382700</v>
      </c>
      <c r="H26" s="15">
        <f>H16</f>
        <v>42382700</v>
      </c>
      <c r="I26" s="15">
        <f>I16</f>
        <v>42382700</v>
      </c>
      <c r="J26" s="15">
        <f>G26+H26+I26</f>
        <v>127148100</v>
      </c>
      <c r="K26" s="5"/>
    </row>
    <row r="27" spans="1:11" ht="13.15" customHeight="1" x14ac:dyDescent="0.25"/>
    <row r="28" spans="1:11" ht="13.9" customHeight="1" x14ac:dyDescent="0.25">
      <c r="A28" s="36" t="s">
        <v>20</v>
      </c>
      <c r="B28" s="36"/>
      <c r="C28" s="36"/>
      <c r="D28" s="3"/>
      <c r="E28" s="3"/>
      <c r="F28" s="3"/>
      <c r="G28" s="4"/>
      <c r="H28" s="4"/>
      <c r="I28" s="4"/>
      <c r="J28" s="4"/>
      <c r="K28" s="3"/>
    </row>
    <row r="29" spans="1:11" x14ac:dyDescent="0.25">
      <c r="A29" s="36" t="s">
        <v>29</v>
      </c>
      <c r="B29" s="36"/>
      <c r="I29" s="4" t="s">
        <v>14</v>
      </c>
    </row>
  </sheetData>
  <mergeCells count="25">
    <mergeCell ref="A8:K8"/>
    <mergeCell ref="H2:J2"/>
    <mergeCell ref="H3:J3"/>
    <mergeCell ref="H12:H13"/>
    <mergeCell ref="I12:I13"/>
    <mergeCell ref="K10:K13"/>
    <mergeCell ref="H5:J5"/>
    <mergeCell ref="H6:K6"/>
    <mergeCell ref="A29:B29"/>
    <mergeCell ref="A28:C28"/>
    <mergeCell ref="A10:A13"/>
    <mergeCell ref="B10:B13"/>
    <mergeCell ref="C10:F11"/>
    <mergeCell ref="C12:C13"/>
    <mergeCell ref="B15:K15"/>
    <mergeCell ref="E12:E13"/>
    <mergeCell ref="D12:D13"/>
    <mergeCell ref="K16:K21"/>
    <mergeCell ref="A16:A21"/>
    <mergeCell ref="G10:J11"/>
    <mergeCell ref="B16:B21"/>
    <mergeCell ref="F12:F13"/>
    <mergeCell ref="J12:J13"/>
    <mergeCell ref="B14:K14"/>
    <mergeCell ref="G12:G13"/>
  </mergeCells>
  <pageMargins left="0.39370078740157483" right="0.27559055118110237" top="0.78740157480314965" bottom="0.59055118110236227" header="0.31496062992125984" footer="0.31496062992125984"/>
  <pageSetup paperSize="9" scale="90" fitToHeight="0" orientation="landscape" r:id="rId1"/>
  <headerFooter>
    <oddHeader>&amp;C&amp;P</oddHeader>
  </headerFooter>
  <rowBreaks count="1" manualBreakCount="1">
    <brk id="15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Зинаида Н. Васильченко</cp:lastModifiedBy>
  <cp:lastPrinted>2016-10-10T09:07:56Z</cp:lastPrinted>
  <dcterms:created xsi:type="dcterms:W3CDTF">2014-09-01T08:30:13Z</dcterms:created>
  <dcterms:modified xsi:type="dcterms:W3CDTF">2017-03-10T03:09:26Z</dcterms:modified>
</cp:coreProperties>
</file>