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0520" windowHeight="11640"/>
  </bookViews>
  <sheets>
    <sheet name="9 КАИП" sheetId="1" r:id="rId1"/>
  </sheets>
  <definedNames>
    <definedName name="_xlnm.Print_Titles" localSheetId="0">'9 КАИП'!$15:$15</definedName>
    <definedName name="_xlnm.Print_Area" localSheetId="0">'9 КАИП'!$A$1:$N$44</definedName>
  </definedNames>
  <calcPr calcId="125725"/>
</workbook>
</file>

<file path=xl/calcChain.xml><?xml version="1.0" encoding="utf-8"?>
<calcChain xmlns="http://schemas.openxmlformats.org/spreadsheetml/2006/main">
  <c r="L31" i="1"/>
  <c r="K31"/>
  <c r="J31"/>
  <c r="I31"/>
  <c r="H31"/>
  <c r="G31"/>
  <c r="F31"/>
  <c r="E31"/>
  <c r="M30" l="1"/>
  <c r="L30"/>
  <c r="K30"/>
  <c r="J30"/>
  <c r="J33" s="1"/>
  <c r="I30"/>
  <c r="H30"/>
  <c r="H33" s="1"/>
  <c r="F30"/>
  <c r="F33" s="1"/>
  <c r="E30"/>
  <c r="E33" s="1"/>
  <c r="J22"/>
  <c r="J34" s="1"/>
  <c r="J36" s="1"/>
  <c r="F22"/>
  <c r="F34" s="1"/>
  <c r="F36" s="1"/>
  <c r="M21"/>
  <c r="M22" s="1"/>
  <c r="L21"/>
  <c r="L24" s="1"/>
  <c r="K21"/>
  <c r="K24" s="1"/>
  <c r="J21"/>
  <c r="J24" s="1"/>
  <c r="I21"/>
  <c r="I22" s="1"/>
  <c r="H21"/>
  <c r="H22" s="1"/>
  <c r="F21"/>
  <c r="F24" s="1"/>
  <c r="E21"/>
  <c r="E22" s="1"/>
  <c r="E34" s="1"/>
  <c r="E36" s="1"/>
  <c r="G26"/>
  <c r="G30" s="1"/>
  <c r="G17"/>
  <c r="G21" s="1"/>
  <c r="I17"/>
  <c r="M31" l="1"/>
  <c r="M33" s="1"/>
  <c r="G24"/>
  <c r="G22"/>
  <c r="G34" s="1"/>
  <c r="G36" s="1"/>
  <c r="H24"/>
  <c r="E24"/>
  <c r="I24"/>
  <c r="K22"/>
  <c r="K34" s="1"/>
  <c r="K36" s="1"/>
  <c r="L33"/>
  <c r="M24"/>
  <c r="L22"/>
  <c r="K33"/>
  <c r="I33"/>
  <c r="I34"/>
  <c r="I36" s="1"/>
  <c r="G33"/>
  <c r="H34"/>
  <c r="H36" s="1"/>
  <c r="M34" l="1"/>
  <c r="M36" s="1"/>
  <c r="L34"/>
  <c r="L36" s="1"/>
</calcChain>
</file>

<file path=xl/sharedStrings.xml><?xml version="1.0" encoding="utf-8"?>
<sst xmlns="http://schemas.openxmlformats.org/spreadsheetml/2006/main" count="58" uniqueCount="50">
  <si>
    <t xml:space="preserve"> рублей</t>
  </si>
  <si>
    <t>№  п/п</t>
  </si>
  <si>
    <t>аванс</t>
  </si>
  <si>
    <t>Наименование объекта, территория строительства, (приобретения), мощность и единицы измерения мощности объекта *</t>
  </si>
  <si>
    <t>Годы строительства (приобретения) **</t>
  </si>
  <si>
    <t>Информация по объектам недвижимого имущества муниципальной собственности ЗАТО Железногорск, подлежащим строительству, реконструкции, техническому перевооружению или приобретению, включенным в муниципальную программу ЗАТО Железногорск</t>
  </si>
  <si>
    <t>(наименование муниципальной программы ЗАТО Железногорск)</t>
  </si>
  <si>
    <t>(нарастающим итогом)</t>
  </si>
  <si>
    <t>в ценах 2001 г.</t>
  </si>
  <si>
    <t>всего</t>
  </si>
  <si>
    <t>в том числе:</t>
  </si>
  <si>
    <t>Итого по подпрограмме 2</t>
  </si>
  <si>
    <t>Итого по программе</t>
  </si>
  <si>
    <t>* Указывается наименование объекта согласно разработанной проектной документации (заданию на разработку проектной документации) либо основные характеристики объекта недвижимого имущества, планируемого к приобретению.</t>
  </si>
  <si>
    <t>*** При разработке проектной документации ориентировочно.</t>
  </si>
  <si>
    <t>"Развитие культуры ЗАТО Железногорск"</t>
  </si>
  <si>
    <t>Подпрограмма 2 
"Досуг, искусство и народное творчество"</t>
  </si>
  <si>
    <t>Главный распорядитель -Администрация ЗАТО г. Железногорск</t>
  </si>
  <si>
    <t xml:space="preserve">Итого по главному распорядителю </t>
  </si>
  <si>
    <t>Заказчик  - Администрация ЗАТО г. Железногорск</t>
  </si>
  <si>
    <t>Капитальный ремонт объектов МАУК ПКиО им. С.М. Кирова</t>
  </si>
  <si>
    <t>Объект - строения и помещения ПКиО</t>
  </si>
  <si>
    <t xml:space="preserve">
Главный специалист по культуре и молодежной политике Администрации ЗАТО г. Железногорск</t>
  </si>
  <si>
    <t>Мощность объекта с указанием единиц измерения</t>
  </si>
  <si>
    <t xml:space="preserve">Сметная стоимость по утвержденной ПСД всего </t>
  </si>
  <si>
    <t>в ценах    2001 г.</t>
  </si>
  <si>
    <t>лимит</t>
  </si>
  <si>
    <t>** Срок строительства (реконструкции, технического перевооружения) объекта с года начала разработки проектно-сметной документации до ввода его в эксплуатацию либо срок приобретения объекта.</t>
  </si>
  <si>
    <t>В случае приобретения объектов недвижимого имущества графы 5, 6, 7, 8 не заполняются.</t>
  </si>
  <si>
    <t>2016-2017</t>
  </si>
  <si>
    <t>Приложение № 9</t>
  </si>
  <si>
    <t>к Порядку принятия решений о разработке, формировании и реализации муниципальных программ ЗАТО Железногорск</t>
  </si>
  <si>
    <t>в ценах контракта на 01.01.2017 г.</t>
  </si>
  <si>
    <t>Остаток сметной стоимости на 01.01.2017 г. ***</t>
  </si>
  <si>
    <t>в ценах контракта на 01.01.2017 года</t>
  </si>
  <si>
    <t>План на 2017 год</t>
  </si>
  <si>
    <t xml:space="preserve">Объект - здание МБУК МВЦ по ул. Свердлова, 68     </t>
  </si>
  <si>
    <t>Итого по подпрограмме 1</t>
  </si>
  <si>
    <t>Разработка проектно-сметной документации для проведения капитального ремонта.</t>
  </si>
  <si>
    <t>Подпрограмма 1 
"Культурное наследие"</t>
  </si>
  <si>
    <t xml:space="preserve">Капитальный ремонт здания МБУК МВЦ по ул. Свердлова, 68     </t>
  </si>
  <si>
    <t>информация справочная : УКС не подписывает</t>
  </si>
  <si>
    <r>
      <t xml:space="preserve">1) Завешение работ по ремонту ограждения;   </t>
    </r>
    <r>
      <rPr>
        <b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Экспертиза сметной документации; </t>
    </r>
    <r>
      <rPr>
        <b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 Капитальный ремонт здания ТКЗ - ремонт фасада (1-я стадия)</t>
    </r>
  </si>
  <si>
    <t>за январь - декабрь 2017</t>
  </si>
  <si>
    <t>Финансирование на январь-декабрь 2017 года</t>
  </si>
  <si>
    <t>Фактическое освоение за  январь-декабрь 2017 г. за счет всех источников финансирования</t>
  </si>
  <si>
    <t>Виды выполненных работ за  январь-декабрь
2017 г.</t>
  </si>
  <si>
    <t>1) Работы выполнены по обследованию  здания, заключение и отчёт получен.                                                      2) Разработана проектно-сметная документация.</t>
  </si>
  <si>
    <t>1) Завершены работы по контракту 2016 года  по капитальному ремонту ограждения территории парка протяженностью - 206  м.п.,                                            2) Проведение экспертизы достоверности сметной стоимости - получено положительное заключение.                3) Выполнен ремонт фасад ТКЗ (1-й этап).</t>
  </si>
  <si>
    <t>Е.В. Парфёнова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</si>
</sst>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р_."/>
  </numFmts>
  <fonts count="16">
    <font>
      <sz val="10"/>
      <name val="Arial Cyr"/>
      <charset val="204"/>
    </font>
    <font>
      <sz val="14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164" fontId="7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9" fillId="0" borderId="2" xfId="0" applyFont="1" applyBorder="1"/>
    <xf numFmtId="0" fontId="9" fillId="0" borderId="0" xfId="0" applyFont="1"/>
    <xf numFmtId="0" fontId="2" fillId="0" borderId="0" xfId="0" applyFont="1" applyFill="1"/>
    <xf numFmtId="0" fontId="1" fillId="0" borderId="0" xfId="0" applyFont="1" applyFill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/>
    <xf numFmtId="0" fontId="0" fillId="0" borderId="0" xfId="0" applyFill="1"/>
    <xf numFmtId="0" fontId="2" fillId="0" borderId="0" xfId="0" applyFont="1"/>
    <xf numFmtId="0" fontId="2" fillId="0" borderId="0" xfId="0" applyFont="1"/>
    <xf numFmtId="164" fontId="5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0" xfId="0" applyFont="1" applyAlignment="1"/>
    <xf numFmtId="165" fontId="2" fillId="0" borderId="0" xfId="0" applyNumberFormat="1" applyFont="1"/>
    <xf numFmtId="165" fontId="9" fillId="0" borderId="0" xfId="0" applyNumberFormat="1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" fontId="9" fillId="0" borderId="2" xfId="0" applyNumberFormat="1" applyFont="1" applyBorder="1"/>
    <xf numFmtId="4" fontId="9" fillId="0" borderId="2" xfId="0" applyNumberFormat="1" applyFont="1" applyFill="1" applyBorder="1"/>
    <xf numFmtId="4" fontId="14" fillId="0" borderId="2" xfId="0" applyNumberFormat="1" applyFont="1" applyFill="1" applyBorder="1"/>
    <xf numFmtId="164" fontId="5" fillId="0" borderId="5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3" fillId="0" borderId="0" xfId="0" applyFont="1" applyAlignment="1">
      <alignment vertical="top"/>
    </xf>
    <xf numFmtId="0" fontId="2" fillId="0" borderId="11" xfId="0" applyFont="1" applyFill="1" applyBorder="1"/>
    <xf numFmtId="4" fontId="2" fillId="0" borderId="11" xfId="0" applyNumberFormat="1" applyFont="1" applyFill="1" applyBorder="1"/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/>
    </xf>
    <xf numFmtId="4" fontId="10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/>
    <xf numFmtId="4" fontId="2" fillId="0" borderId="2" xfId="0" applyNumberFormat="1" applyFont="1" applyFill="1" applyBorder="1"/>
    <xf numFmtId="0" fontId="2" fillId="0" borderId="2" xfId="0" applyFont="1" applyFill="1" applyBorder="1" applyAlignment="1">
      <alignment wrapText="1"/>
    </xf>
    <xf numFmtId="0" fontId="2" fillId="0" borderId="14" xfId="0" applyFont="1" applyFill="1" applyBorder="1"/>
    <xf numFmtId="4" fontId="2" fillId="0" borderId="14" xfId="0" applyNumberFormat="1" applyFont="1" applyFill="1" applyBorder="1"/>
    <xf numFmtId="0" fontId="2" fillId="0" borderId="4" xfId="0" applyFont="1" applyFill="1" applyBorder="1"/>
    <xf numFmtId="4" fontId="2" fillId="0" borderId="4" xfId="0" applyNumberFormat="1" applyFont="1" applyFill="1" applyBorder="1"/>
    <xf numFmtId="0" fontId="10" fillId="0" borderId="11" xfId="0" applyFont="1" applyFill="1" applyBorder="1" applyAlignment="1">
      <alignment horizontal="center"/>
    </xf>
    <xf numFmtId="4" fontId="10" fillId="0" borderId="11" xfId="0" applyNumberFormat="1" applyFont="1" applyFill="1" applyBorder="1" applyAlignment="1">
      <alignment horizontal="center"/>
    </xf>
    <xf numFmtId="0" fontId="2" fillId="0" borderId="5" xfId="0" applyFont="1" applyFill="1" applyBorder="1"/>
    <xf numFmtId="4" fontId="2" fillId="0" borderId="5" xfId="0" applyNumberFormat="1" applyFont="1" applyFill="1" applyBorder="1"/>
    <xf numFmtId="0" fontId="2" fillId="0" borderId="6" xfId="0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wrapText="1"/>
    </xf>
    <xf numFmtId="0" fontId="2" fillId="3" borderId="2" xfId="0" applyFont="1" applyFill="1" applyBorder="1"/>
    <xf numFmtId="4" fontId="2" fillId="3" borderId="2" xfId="0" applyNumberFormat="1" applyFont="1" applyFill="1" applyBorder="1"/>
    <xf numFmtId="0" fontId="2" fillId="3" borderId="14" xfId="0" applyFont="1" applyFill="1" applyBorder="1"/>
    <xf numFmtId="4" fontId="2" fillId="3" borderId="14" xfId="0" applyNumberFormat="1" applyFont="1" applyFill="1" applyBorder="1"/>
    <xf numFmtId="0" fontId="2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wrapText="1"/>
    </xf>
    <xf numFmtId="0" fontId="2" fillId="4" borderId="2" xfId="0" applyFont="1" applyFill="1" applyBorder="1"/>
    <xf numFmtId="0" fontId="9" fillId="4" borderId="2" xfId="0" applyFont="1" applyFill="1" applyBorder="1" applyAlignment="1">
      <alignment vertical="center" wrapText="1"/>
    </xf>
    <xf numFmtId="0" fontId="2" fillId="5" borderId="2" xfId="0" applyFont="1" applyFill="1" applyBorder="1"/>
    <xf numFmtId="0" fontId="9" fillId="5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12" fillId="0" borderId="0" xfId="0" applyFont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13" xfId="0" applyFont="1" applyFill="1" applyBorder="1" applyAlignment="1">
      <alignment horizontal="left" vertical="top"/>
    </xf>
    <xf numFmtId="0" fontId="8" fillId="0" borderId="15" xfId="0" applyFont="1" applyFill="1" applyBorder="1" applyAlignment="1">
      <alignment horizontal="left" vertical="top"/>
    </xf>
    <xf numFmtId="0" fontId="8" fillId="0" borderId="13" xfId="0" applyFont="1" applyFill="1" applyBorder="1" applyAlignment="1">
      <alignment horizontal="left" vertical="top" wrapText="1"/>
    </xf>
    <xf numFmtId="0" fontId="8" fillId="0" borderId="15" xfId="0" applyFont="1" applyFill="1" applyBorder="1" applyAlignment="1">
      <alignment horizontal="left" vertical="top" wrapText="1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164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164" fontId="5" fillId="0" borderId="7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6"/>
  <sheetViews>
    <sheetView tabSelected="1" view="pageBreakPreview" topLeftCell="A10" zoomScaleNormal="100" zoomScaleSheetLayoutView="100" workbookViewId="0">
      <selection activeCell="K54" sqref="K54"/>
    </sheetView>
  </sheetViews>
  <sheetFormatPr defaultRowHeight="12.75"/>
  <cols>
    <col min="1" max="1" width="5.85546875" style="2" customWidth="1"/>
    <col min="2" max="2" width="18.85546875" style="2" customWidth="1"/>
    <col min="3" max="3" width="18.85546875" style="21" customWidth="1"/>
    <col min="4" max="4" width="12.42578125" style="2" customWidth="1"/>
    <col min="5" max="5" width="12" style="21" customWidth="1"/>
    <col min="6" max="9" width="12" style="2" customWidth="1"/>
    <col min="10" max="11" width="12" style="13" customWidth="1"/>
    <col min="12" max="12" width="12.7109375" style="13" customWidth="1"/>
    <col min="13" max="13" width="12.7109375" style="19" customWidth="1"/>
    <col min="14" max="14" width="26.28515625" style="2" customWidth="1"/>
    <col min="15" max="15" width="9.140625" style="2"/>
    <col min="16" max="16" width="12.28515625" style="2" customWidth="1"/>
    <col min="17" max="16384" width="9.140625" style="2"/>
  </cols>
  <sheetData>
    <row r="1" spans="1:17" ht="18.75">
      <c r="K1" s="27" t="s">
        <v>30</v>
      </c>
      <c r="L1" s="27"/>
      <c r="M1" s="27"/>
      <c r="N1" s="27"/>
      <c r="O1" s="26"/>
      <c r="P1" s="26"/>
    </row>
    <row r="2" spans="1:17" ht="26.25" customHeight="1">
      <c r="K2" s="95" t="s">
        <v>31</v>
      </c>
      <c r="L2" s="95"/>
      <c r="M2" s="95"/>
      <c r="N2" s="95"/>
      <c r="O2" s="25"/>
      <c r="P2" s="25"/>
      <c r="Q2" s="25"/>
    </row>
    <row r="3" spans="1:17" s="1" customFormat="1" ht="12" customHeight="1">
      <c r="J3" s="14"/>
      <c r="K3" s="14"/>
      <c r="L3" s="14"/>
      <c r="M3" s="96"/>
      <c r="N3" s="96"/>
    </row>
    <row r="4" spans="1:17" s="1" customFormat="1" ht="12" customHeight="1">
      <c r="J4" s="14"/>
      <c r="K4" s="14"/>
      <c r="L4" s="14"/>
      <c r="M4" s="101"/>
      <c r="N4" s="101"/>
    </row>
    <row r="5" spans="1:17" ht="12" customHeight="1">
      <c r="M5" s="13"/>
      <c r="N5" s="3"/>
    </row>
    <row r="6" spans="1:17" ht="48" customHeight="1">
      <c r="A6" s="102" t="s">
        <v>5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7" s="1" customFormat="1" ht="18.75" customHeight="1">
      <c r="A7" s="103" t="s">
        <v>15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</row>
    <row r="8" spans="1:17" s="1" customFormat="1" ht="18.75" customHeight="1">
      <c r="A8" s="104" t="s">
        <v>6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P8" s="20"/>
    </row>
    <row r="9" spans="1:17" s="1" customFormat="1" ht="18.75" customHeight="1">
      <c r="A9" s="9"/>
      <c r="B9" s="9"/>
      <c r="C9" s="9"/>
      <c r="D9" s="9"/>
      <c r="E9" s="9"/>
      <c r="G9" s="103" t="s">
        <v>43</v>
      </c>
      <c r="H9" s="103"/>
      <c r="I9" s="103"/>
      <c r="L9" s="15"/>
      <c r="M9" s="14"/>
      <c r="N9" s="9"/>
      <c r="P9" s="20"/>
    </row>
    <row r="10" spans="1:17" s="1" customFormat="1" ht="18.75" customHeight="1">
      <c r="A10" s="9"/>
      <c r="B10" s="9"/>
      <c r="C10" s="9"/>
      <c r="D10" s="9"/>
      <c r="E10" s="9"/>
      <c r="G10" s="89" t="s">
        <v>7</v>
      </c>
      <c r="H10" s="89"/>
      <c r="I10" s="89"/>
      <c r="L10" s="16"/>
      <c r="M10" s="14"/>
      <c r="N10" s="9"/>
      <c r="P10" s="20"/>
    </row>
    <row r="11" spans="1:17" s="5" customFormat="1" ht="18.75">
      <c r="J11" s="17"/>
      <c r="K11" s="17"/>
      <c r="L11" s="17"/>
      <c r="M11" s="100" t="s">
        <v>0</v>
      </c>
      <c r="N11" s="100"/>
    </row>
    <row r="12" spans="1:17" customFormat="1" ht="20.25" customHeight="1">
      <c r="A12" s="86" t="s">
        <v>1</v>
      </c>
      <c r="B12" s="86" t="s">
        <v>3</v>
      </c>
      <c r="C12" s="86" t="s">
        <v>23</v>
      </c>
      <c r="D12" s="86" t="s">
        <v>4</v>
      </c>
      <c r="E12" s="105" t="s">
        <v>24</v>
      </c>
      <c r="F12" s="106"/>
      <c r="G12" s="86" t="s">
        <v>33</v>
      </c>
      <c r="H12" s="88"/>
      <c r="I12" s="105" t="s">
        <v>35</v>
      </c>
      <c r="J12" s="109"/>
      <c r="K12" s="106"/>
      <c r="L12" s="90" t="s">
        <v>44</v>
      </c>
      <c r="M12" s="90" t="s">
        <v>45</v>
      </c>
      <c r="N12" s="97" t="s">
        <v>46</v>
      </c>
      <c r="P12" s="20"/>
    </row>
    <row r="13" spans="1:17" customFormat="1" ht="20.25" customHeight="1">
      <c r="A13" s="86"/>
      <c r="B13" s="86"/>
      <c r="C13" s="86"/>
      <c r="D13" s="86"/>
      <c r="E13" s="107"/>
      <c r="F13" s="108"/>
      <c r="G13" s="88"/>
      <c r="H13" s="88"/>
      <c r="I13" s="107"/>
      <c r="J13" s="110"/>
      <c r="K13" s="108"/>
      <c r="L13" s="91"/>
      <c r="M13" s="91"/>
      <c r="N13" s="98"/>
    </row>
    <row r="14" spans="1:17" customFormat="1" ht="72" customHeight="1">
      <c r="A14" s="87"/>
      <c r="B14" s="87"/>
      <c r="C14" s="86"/>
      <c r="D14" s="87"/>
      <c r="E14" s="23" t="s">
        <v>25</v>
      </c>
      <c r="F14" s="23" t="s">
        <v>32</v>
      </c>
      <c r="G14" s="6" t="s">
        <v>8</v>
      </c>
      <c r="H14" s="22" t="s">
        <v>34</v>
      </c>
      <c r="I14" s="35" t="s">
        <v>9</v>
      </c>
      <c r="J14" s="35" t="s">
        <v>2</v>
      </c>
      <c r="K14" s="35" t="s">
        <v>26</v>
      </c>
      <c r="L14" s="92"/>
      <c r="M14" s="92"/>
      <c r="N14" s="99"/>
    </row>
    <row r="15" spans="1:17" ht="15" customHeight="1" thickBot="1">
      <c r="A15" s="63">
        <v>1</v>
      </c>
      <c r="B15" s="63">
        <v>2</v>
      </c>
      <c r="C15" s="63">
        <v>3</v>
      </c>
      <c r="D15" s="30">
        <v>4</v>
      </c>
      <c r="E15" s="30">
        <v>5</v>
      </c>
      <c r="F15" s="30">
        <v>6</v>
      </c>
      <c r="G15" s="30">
        <v>7</v>
      </c>
      <c r="H15" s="30">
        <v>8</v>
      </c>
      <c r="I15" s="30">
        <v>9</v>
      </c>
      <c r="J15" s="31">
        <v>10</v>
      </c>
      <c r="K15" s="31">
        <v>11</v>
      </c>
      <c r="L15" s="31">
        <v>12</v>
      </c>
      <c r="M15" s="31">
        <v>13</v>
      </c>
      <c r="N15" s="30">
        <v>14</v>
      </c>
    </row>
    <row r="16" spans="1:17" s="21" customFormat="1" ht="38.25">
      <c r="A16" s="65"/>
      <c r="B16" s="66" t="s">
        <v>39</v>
      </c>
      <c r="C16" s="64"/>
      <c r="D16" s="38"/>
      <c r="E16" s="39"/>
      <c r="F16" s="39"/>
      <c r="G16" s="39"/>
      <c r="H16" s="39"/>
      <c r="I16" s="39"/>
      <c r="J16" s="39"/>
      <c r="K16" s="39"/>
      <c r="L16" s="39"/>
      <c r="M16" s="39"/>
      <c r="N16" s="78" t="s">
        <v>47</v>
      </c>
    </row>
    <row r="17" spans="1:16" s="21" customFormat="1" ht="48.75" customHeight="1">
      <c r="A17" s="71">
        <v>1</v>
      </c>
      <c r="B17" s="40" t="s">
        <v>40</v>
      </c>
      <c r="C17" s="76" t="s">
        <v>38</v>
      </c>
      <c r="D17" s="41">
        <v>2017</v>
      </c>
      <c r="E17" s="42"/>
      <c r="F17" s="42"/>
      <c r="G17" s="42">
        <f>H17/5.35</f>
        <v>934579.43925233651</v>
      </c>
      <c r="H17" s="42">
        <v>5000000</v>
      </c>
      <c r="I17" s="42">
        <f>K17</f>
        <v>5000000</v>
      </c>
      <c r="J17" s="42">
        <v>0</v>
      </c>
      <c r="K17" s="42">
        <v>5000000</v>
      </c>
      <c r="L17" s="42">
        <v>4796433.8</v>
      </c>
      <c r="M17" s="42">
        <v>4796433.8</v>
      </c>
      <c r="N17" s="79"/>
    </row>
    <row r="18" spans="1:16" s="21" customFormat="1" ht="63.75">
      <c r="A18" s="71"/>
      <c r="B18" s="43" t="s">
        <v>17</v>
      </c>
      <c r="C18" s="76"/>
      <c r="D18" s="44"/>
      <c r="E18" s="45"/>
      <c r="F18" s="45"/>
      <c r="G18" s="45"/>
      <c r="H18" s="45"/>
      <c r="I18" s="45"/>
      <c r="J18" s="45"/>
      <c r="K18" s="45"/>
      <c r="L18" s="45"/>
      <c r="M18" s="45"/>
      <c r="N18" s="79"/>
    </row>
    <row r="19" spans="1:16" s="21" customFormat="1" ht="51">
      <c r="A19" s="71"/>
      <c r="B19" s="43" t="s">
        <v>19</v>
      </c>
      <c r="C19" s="76"/>
      <c r="D19" s="44"/>
      <c r="E19" s="45"/>
      <c r="F19" s="45"/>
      <c r="G19" s="45"/>
      <c r="H19" s="45"/>
      <c r="I19" s="45"/>
      <c r="J19" s="45"/>
      <c r="K19" s="45"/>
      <c r="L19" s="45"/>
      <c r="M19" s="45"/>
      <c r="N19" s="79"/>
    </row>
    <row r="20" spans="1:16" s="21" customFormat="1" ht="38.25">
      <c r="A20" s="71"/>
      <c r="B20" s="43" t="s">
        <v>36</v>
      </c>
      <c r="C20" s="76"/>
      <c r="D20" s="44"/>
      <c r="E20" s="45"/>
      <c r="F20" s="45"/>
      <c r="G20" s="45"/>
      <c r="H20" s="45"/>
      <c r="I20" s="45"/>
      <c r="J20" s="45"/>
      <c r="K20" s="45"/>
      <c r="L20" s="45"/>
      <c r="M20" s="45"/>
      <c r="N20" s="79"/>
    </row>
    <row r="21" spans="1:16" s="21" customFormat="1" ht="25.5">
      <c r="A21" s="71"/>
      <c r="B21" s="57" t="s">
        <v>18</v>
      </c>
      <c r="C21" s="58"/>
      <c r="D21" s="59"/>
      <c r="E21" s="60">
        <f>E17</f>
        <v>0</v>
      </c>
      <c r="F21" s="60">
        <f t="shared" ref="F21:M21" si="0">F17</f>
        <v>0</v>
      </c>
      <c r="G21" s="60">
        <f t="shared" si="0"/>
        <v>934579.43925233651</v>
      </c>
      <c r="H21" s="60">
        <f t="shared" si="0"/>
        <v>5000000</v>
      </c>
      <c r="I21" s="60">
        <f t="shared" si="0"/>
        <v>5000000</v>
      </c>
      <c r="J21" s="60">
        <f t="shared" si="0"/>
        <v>0</v>
      </c>
      <c r="K21" s="60">
        <f t="shared" si="0"/>
        <v>5000000</v>
      </c>
      <c r="L21" s="60">
        <f t="shared" si="0"/>
        <v>4796433.8</v>
      </c>
      <c r="M21" s="60">
        <f t="shared" si="0"/>
        <v>4796433.8</v>
      </c>
      <c r="N21" s="79"/>
    </row>
    <row r="22" spans="1:16" s="21" customFormat="1" ht="25.5">
      <c r="A22" s="71"/>
      <c r="B22" s="43" t="s">
        <v>37</v>
      </c>
      <c r="C22" s="46"/>
      <c r="D22" s="44"/>
      <c r="E22" s="45">
        <f>E21</f>
        <v>0</v>
      </c>
      <c r="F22" s="45">
        <f t="shared" ref="F22:M22" si="1">F21</f>
        <v>0</v>
      </c>
      <c r="G22" s="45">
        <f t="shared" si="1"/>
        <v>934579.43925233651</v>
      </c>
      <c r="H22" s="45">
        <f t="shared" si="1"/>
        <v>5000000</v>
      </c>
      <c r="I22" s="45">
        <f t="shared" si="1"/>
        <v>5000000</v>
      </c>
      <c r="J22" s="45">
        <f t="shared" si="1"/>
        <v>0</v>
      </c>
      <c r="K22" s="45">
        <f t="shared" si="1"/>
        <v>5000000</v>
      </c>
      <c r="L22" s="45">
        <f t="shared" si="1"/>
        <v>4796433.8</v>
      </c>
      <c r="M22" s="45">
        <f t="shared" si="1"/>
        <v>4796433.8</v>
      </c>
      <c r="N22" s="79"/>
    </row>
    <row r="23" spans="1:16" s="21" customFormat="1">
      <c r="A23" s="71"/>
      <c r="B23" s="43" t="s">
        <v>10</v>
      </c>
      <c r="C23" s="46"/>
      <c r="D23" s="44"/>
      <c r="E23" s="45"/>
      <c r="F23" s="45"/>
      <c r="G23" s="45"/>
      <c r="H23" s="45"/>
      <c r="I23" s="45"/>
      <c r="J23" s="45"/>
      <c r="K23" s="45"/>
      <c r="L23" s="45"/>
      <c r="M23" s="45"/>
      <c r="N23" s="79"/>
    </row>
    <row r="24" spans="1:16" s="21" customFormat="1" ht="64.5" thickBot="1">
      <c r="A24" s="71"/>
      <c r="B24" s="43" t="s">
        <v>17</v>
      </c>
      <c r="C24" s="46"/>
      <c r="D24" s="47"/>
      <c r="E24" s="48">
        <f>E21</f>
        <v>0</v>
      </c>
      <c r="F24" s="48">
        <f t="shared" ref="F24:M24" si="2">F21</f>
        <v>0</v>
      </c>
      <c r="G24" s="48">
        <f t="shared" si="2"/>
        <v>934579.43925233651</v>
      </c>
      <c r="H24" s="48">
        <f t="shared" si="2"/>
        <v>5000000</v>
      </c>
      <c r="I24" s="48">
        <f t="shared" si="2"/>
        <v>5000000</v>
      </c>
      <c r="J24" s="48">
        <f t="shared" si="2"/>
        <v>0</v>
      </c>
      <c r="K24" s="48">
        <f t="shared" si="2"/>
        <v>5000000</v>
      </c>
      <c r="L24" s="48">
        <f t="shared" si="2"/>
        <v>4796433.8</v>
      </c>
      <c r="M24" s="48">
        <f t="shared" si="2"/>
        <v>4796433.8</v>
      </c>
      <c r="N24" s="80"/>
    </row>
    <row r="25" spans="1:16" ht="51" customHeight="1" thickBot="1">
      <c r="A25" s="67"/>
      <c r="B25" s="68" t="s">
        <v>16</v>
      </c>
      <c r="C25" s="64"/>
      <c r="D25" s="49"/>
      <c r="E25" s="50"/>
      <c r="F25" s="50"/>
      <c r="G25" s="50"/>
      <c r="H25" s="50"/>
      <c r="I25" s="50"/>
      <c r="J25" s="50"/>
      <c r="K25" s="50"/>
      <c r="L25" s="50"/>
      <c r="M25" s="50"/>
      <c r="N25" s="13"/>
    </row>
    <row r="26" spans="1:16" s="12" customFormat="1" ht="53.25" customHeight="1">
      <c r="A26" s="72">
        <v>2</v>
      </c>
      <c r="B26" s="40" t="s">
        <v>20</v>
      </c>
      <c r="C26" s="76" t="s">
        <v>42</v>
      </c>
      <c r="D26" s="51" t="s">
        <v>29</v>
      </c>
      <c r="E26" s="52"/>
      <c r="F26" s="52"/>
      <c r="G26" s="52">
        <f>H26/5.35</f>
        <v>1258785.4299065422</v>
      </c>
      <c r="H26" s="52">
        <v>6734502.0499999998</v>
      </c>
      <c r="I26" s="52">
        <v>6734502.0499999998</v>
      </c>
      <c r="J26" s="52">
        <v>0</v>
      </c>
      <c r="K26" s="52">
        <v>3729749.98</v>
      </c>
      <c r="L26" s="52">
        <v>3567411.18</v>
      </c>
      <c r="M26" s="52">
        <v>3521139.46</v>
      </c>
      <c r="N26" s="78" t="s">
        <v>48</v>
      </c>
      <c r="O26" s="36"/>
      <c r="P26" s="29"/>
    </row>
    <row r="27" spans="1:16" ht="55.5" customHeight="1">
      <c r="A27" s="73"/>
      <c r="B27" s="43" t="s">
        <v>17</v>
      </c>
      <c r="C27" s="76"/>
      <c r="D27" s="44"/>
      <c r="E27" s="45"/>
      <c r="F27" s="45"/>
      <c r="G27" s="45"/>
      <c r="H27" s="45"/>
      <c r="I27" s="45"/>
      <c r="J27" s="45"/>
      <c r="K27" s="45"/>
      <c r="L27" s="45"/>
      <c r="M27" s="45"/>
      <c r="N27" s="81"/>
      <c r="P27" s="28"/>
    </row>
    <row r="28" spans="1:16" ht="39" customHeight="1">
      <c r="A28" s="73"/>
      <c r="B28" s="43" t="s">
        <v>19</v>
      </c>
      <c r="C28" s="76"/>
      <c r="D28" s="44"/>
      <c r="E28" s="45"/>
      <c r="F28" s="45"/>
      <c r="G28" s="45"/>
      <c r="H28" s="45"/>
      <c r="I28" s="45"/>
      <c r="J28" s="45"/>
      <c r="K28" s="45"/>
      <c r="L28" s="45"/>
      <c r="M28" s="45"/>
      <c r="N28" s="81"/>
    </row>
    <row r="29" spans="1:16" ht="25.5">
      <c r="A29" s="73"/>
      <c r="B29" s="43" t="s">
        <v>21</v>
      </c>
      <c r="C29" s="76"/>
      <c r="D29" s="44"/>
      <c r="E29" s="45"/>
      <c r="F29" s="45"/>
      <c r="G29" s="45"/>
      <c r="H29" s="45"/>
      <c r="I29" s="45"/>
      <c r="J29" s="45"/>
      <c r="K29" s="45"/>
      <c r="L29" s="45"/>
      <c r="M29" s="45"/>
      <c r="N29" s="81"/>
    </row>
    <row r="30" spans="1:16" ht="26.25" thickBot="1">
      <c r="A30" s="73"/>
      <c r="B30" s="57" t="s">
        <v>18</v>
      </c>
      <c r="C30" s="58"/>
      <c r="D30" s="61"/>
      <c r="E30" s="62">
        <f>E26</f>
        <v>0</v>
      </c>
      <c r="F30" s="62">
        <f t="shared" ref="F30:M30" si="3">F26</f>
        <v>0</v>
      </c>
      <c r="G30" s="62">
        <f t="shared" si="3"/>
        <v>1258785.4299065422</v>
      </c>
      <c r="H30" s="62">
        <f t="shared" si="3"/>
        <v>6734502.0499999998</v>
      </c>
      <c r="I30" s="62">
        <f t="shared" si="3"/>
        <v>6734502.0499999998</v>
      </c>
      <c r="J30" s="62">
        <f t="shared" si="3"/>
        <v>0</v>
      </c>
      <c r="K30" s="62">
        <f t="shared" si="3"/>
        <v>3729749.98</v>
      </c>
      <c r="L30" s="62">
        <f t="shared" si="3"/>
        <v>3567411.18</v>
      </c>
      <c r="M30" s="62">
        <f t="shared" si="3"/>
        <v>3521139.46</v>
      </c>
      <c r="N30" s="82"/>
    </row>
    <row r="31" spans="1:16" ht="25.5">
      <c r="A31" s="73"/>
      <c r="B31" s="43" t="s">
        <v>11</v>
      </c>
      <c r="C31" s="46"/>
      <c r="D31" s="53"/>
      <c r="E31" s="54">
        <f>E30</f>
        <v>0</v>
      </c>
      <c r="F31" s="54">
        <f t="shared" ref="F31:M31" si="4">F30</f>
        <v>0</v>
      </c>
      <c r="G31" s="54">
        <f t="shared" si="4"/>
        <v>1258785.4299065422</v>
      </c>
      <c r="H31" s="54">
        <f t="shared" si="4"/>
        <v>6734502.0499999998</v>
      </c>
      <c r="I31" s="54">
        <f t="shared" si="4"/>
        <v>6734502.0499999998</v>
      </c>
      <c r="J31" s="54">
        <f t="shared" si="4"/>
        <v>0</v>
      </c>
      <c r="K31" s="54">
        <f t="shared" si="4"/>
        <v>3729749.98</v>
      </c>
      <c r="L31" s="54">
        <f t="shared" si="4"/>
        <v>3567411.18</v>
      </c>
      <c r="M31" s="54">
        <f t="shared" si="4"/>
        <v>3521139.46</v>
      </c>
      <c r="N31" s="55"/>
    </row>
    <row r="32" spans="1:16">
      <c r="A32" s="73"/>
      <c r="B32" s="43" t="s">
        <v>10</v>
      </c>
      <c r="C32" s="46"/>
      <c r="D32" s="44"/>
      <c r="E32" s="45"/>
      <c r="F32" s="45"/>
      <c r="G32" s="45"/>
      <c r="H32" s="45"/>
      <c r="I32" s="45"/>
      <c r="J32" s="45"/>
      <c r="K32" s="45"/>
      <c r="L32" s="45"/>
      <c r="M32" s="45"/>
      <c r="N32" s="55"/>
    </row>
    <row r="33" spans="1:14" ht="72" customHeight="1">
      <c r="A33" s="74"/>
      <c r="B33" s="43" t="s">
        <v>17</v>
      </c>
      <c r="C33" s="46"/>
      <c r="D33" s="44"/>
      <c r="E33" s="45">
        <f>E31</f>
        <v>0</v>
      </c>
      <c r="F33" s="45">
        <f t="shared" ref="F33:M33" si="5">F31</f>
        <v>0</v>
      </c>
      <c r="G33" s="45">
        <f t="shared" si="5"/>
        <v>1258785.4299065422</v>
      </c>
      <c r="H33" s="45">
        <f t="shared" si="5"/>
        <v>6734502.0499999998</v>
      </c>
      <c r="I33" s="45">
        <f t="shared" si="5"/>
        <v>6734502.0499999998</v>
      </c>
      <c r="J33" s="45">
        <f t="shared" si="5"/>
        <v>0</v>
      </c>
      <c r="K33" s="45">
        <f t="shared" si="5"/>
        <v>3729749.98</v>
      </c>
      <c r="L33" s="45">
        <f t="shared" si="5"/>
        <v>3567411.18</v>
      </c>
      <c r="M33" s="45">
        <f t="shared" si="5"/>
        <v>3521139.46</v>
      </c>
      <c r="N33" s="56"/>
    </row>
    <row r="34" spans="1:14" ht="20.25" customHeight="1">
      <c r="A34" s="83"/>
      <c r="B34" s="24" t="s">
        <v>12</v>
      </c>
      <c r="C34" s="10"/>
      <c r="D34" s="11"/>
      <c r="E34" s="32">
        <f t="shared" ref="E34:M34" si="6">E22+E31</f>
        <v>0</v>
      </c>
      <c r="F34" s="32">
        <f t="shared" si="6"/>
        <v>0</v>
      </c>
      <c r="G34" s="32">
        <f t="shared" si="6"/>
        <v>2193364.8691588789</v>
      </c>
      <c r="H34" s="32">
        <f t="shared" si="6"/>
        <v>11734502.050000001</v>
      </c>
      <c r="I34" s="32">
        <f t="shared" si="6"/>
        <v>11734502.050000001</v>
      </c>
      <c r="J34" s="32">
        <f t="shared" si="6"/>
        <v>0</v>
      </c>
      <c r="K34" s="32">
        <f t="shared" si="6"/>
        <v>8729749.9800000004</v>
      </c>
      <c r="L34" s="32">
        <f t="shared" si="6"/>
        <v>8363844.9800000004</v>
      </c>
      <c r="M34" s="32">
        <f t="shared" si="6"/>
        <v>8317573.2599999998</v>
      </c>
      <c r="N34" s="11"/>
    </row>
    <row r="35" spans="1:14">
      <c r="A35" s="84"/>
      <c r="B35" s="24" t="s">
        <v>10</v>
      </c>
      <c r="C35" s="10"/>
      <c r="D35" s="11"/>
      <c r="E35" s="32"/>
      <c r="F35" s="32"/>
      <c r="G35" s="32"/>
      <c r="H35" s="32"/>
      <c r="I35" s="32"/>
      <c r="J35" s="33"/>
      <c r="K35" s="33"/>
      <c r="L35" s="34"/>
      <c r="M35" s="33"/>
      <c r="N35" s="11"/>
    </row>
    <row r="36" spans="1:14" ht="73.5" customHeight="1">
      <c r="A36" s="85"/>
      <c r="B36" s="24" t="s">
        <v>17</v>
      </c>
      <c r="C36" s="24"/>
      <c r="D36" s="69"/>
      <c r="E36" s="70">
        <f>E34</f>
        <v>0</v>
      </c>
      <c r="F36" s="70">
        <f t="shared" ref="F36:M36" si="7">F34</f>
        <v>0</v>
      </c>
      <c r="G36" s="70">
        <f t="shared" si="7"/>
        <v>2193364.8691588789</v>
      </c>
      <c r="H36" s="70">
        <f t="shared" si="7"/>
        <v>11734502.050000001</v>
      </c>
      <c r="I36" s="70">
        <f t="shared" si="7"/>
        <v>11734502.050000001</v>
      </c>
      <c r="J36" s="70">
        <f t="shared" si="7"/>
        <v>0</v>
      </c>
      <c r="K36" s="70">
        <f t="shared" si="7"/>
        <v>8729749.9800000004</v>
      </c>
      <c r="L36" s="70">
        <f t="shared" si="7"/>
        <v>8363844.9800000004</v>
      </c>
      <c r="M36" s="70">
        <f t="shared" si="7"/>
        <v>8317573.2599999998</v>
      </c>
      <c r="N36" s="11"/>
    </row>
    <row r="37" spans="1:14">
      <c r="A37" s="7"/>
      <c r="B37" s="8"/>
      <c r="C37" s="8"/>
      <c r="D37" s="7"/>
      <c r="E37" s="7"/>
      <c r="F37" s="7"/>
      <c r="G37" s="7"/>
      <c r="H37" s="7"/>
      <c r="I37" s="7"/>
      <c r="J37" s="18"/>
      <c r="K37" s="18"/>
      <c r="L37" s="18"/>
      <c r="M37" s="13"/>
      <c r="N37" s="7"/>
    </row>
    <row r="38" spans="1:14" ht="15.75" customHeight="1">
      <c r="A38" s="75" t="s">
        <v>13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ht="15.75" customHeight="1">
      <c r="A39" s="77" t="s">
        <v>27</v>
      </c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</row>
    <row r="40" spans="1:14" ht="15.75" customHeight="1">
      <c r="A40" s="77" t="s">
        <v>14</v>
      </c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</row>
    <row r="41" spans="1:14" ht="16.5">
      <c r="A41" s="75" t="s">
        <v>28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>
      <c r="A42" s="7"/>
      <c r="B42" s="8"/>
      <c r="C42" s="8"/>
      <c r="D42" s="7"/>
      <c r="E42" s="7"/>
      <c r="F42" s="7"/>
      <c r="G42" s="7"/>
      <c r="H42" s="7"/>
      <c r="I42" s="7"/>
      <c r="J42" s="18"/>
      <c r="L42" s="18"/>
      <c r="M42" s="13"/>
      <c r="N42" s="7"/>
    </row>
    <row r="43" spans="1:14" ht="0.75" customHeight="1"/>
    <row r="44" spans="1:14" s="1" customFormat="1" ht="78" customHeight="1">
      <c r="B44" s="93" t="s">
        <v>22</v>
      </c>
      <c r="C44" s="93"/>
      <c r="D44" s="94"/>
      <c r="E44" s="94"/>
      <c r="F44" s="94"/>
      <c r="H44" s="111" t="s">
        <v>49</v>
      </c>
      <c r="I44" s="111"/>
      <c r="J44" s="111"/>
      <c r="K44" s="111"/>
      <c r="L44" s="14"/>
      <c r="M44" s="14"/>
      <c r="N44" s="4"/>
    </row>
    <row r="45" spans="1:14">
      <c r="M45" s="13"/>
    </row>
    <row r="46" spans="1:14">
      <c r="B46" s="37" t="s">
        <v>41</v>
      </c>
      <c r="M46" s="13"/>
    </row>
  </sheetData>
  <mergeCells count="32">
    <mergeCell ref="L12:L14"/>
    <mergeCell ref="B44:F44"/>
    <mergeCell ref="H44:K44"/>
    <mergeCell ref="K2:N2"/>
    <mergeCell ref="M3:N3"/>
    <mergeCell ref="M12:M14"/>
    <mergeCell ref="N12:N14"/>
    <mergeCell ref="M11:N11"/>
    <mergeCell ref="M4:N4"/>
    <mergeCell ref="A6:N6"/>
    <mergeCell ref="A7:N7"/>
    <mergeCell ref="A8:N8"/>
    <mergeCell ref="C12:C14"/>
    <mergeCell ref="E12:F13"/>
    <mergeCell ref="G9:I9"/>
    <mergeCell ref="I12:K13"/>
    <mergeCell ref="A12:A14"/>
    <mergeCell ref="B12:B14"/>
    <mergeCell ref="D12:D14"/>
    <mergeCell ref="G12:H13"/>
    <mergeCell ref="G10:I10"/>
    <mergeCell ref="A17:A24"/>
    <mergeCell ref="A26:A33"/>
    <mergeCell ref="A41:N41"/>
    <mergeCell ref="C26:C29"/>
    <mergeCell ref="A38:N38"/>
    <mergeCell ref="A39:N39"/>
    <mergeCell ref="A40:N40"/>
    <mergeCell ref="N16:N24"/>
    <mergeCell ref="C17:C20"/>
    <mergeCell ref="N26:N30"/>
    <mergeCell ref="A34:A36"/>
  </mergeCells>
  <printOptions horizontalCentered="1"/>
  <pageMargins left="0" right="0" top="0.78740157480314965" bottom="0.39370078740157483" header="0.51181102362204722" footer="0.51181102362204722"/>
  <pageSetup paperSize="9" scale="70" fitToHeight="5" orientation="landscape" r:id="rId1"/>
  <headerFooter differentFirst="1" alignWithMargins="0">
    <oddHeader>&amp;C&amp;"Times New Roman,обычный"&amp;P</oddHeader>
  </headerFooter>
  <rowBreaks count="1" manualBreakCount="1">
    <brk id="2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КАИП</vt:lpstr>
      <vt:lpstr>'9 КАИП'!Заголовки_для_печати</vt:lpstr>
      <vt:lpstr>'9 КАИП'!Область_печати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dmitrieva</dc:creator>
  <cp:lastModifiedBy>Пользователь Windows</cp:lastModifiedBy>
  <cp:lastPrinted>2017-10-05T02:40:24Z</cp:lastPrinted>
  <dcterms:created xsi:type="dcterms:W3CDTF">2015-11-07T05:25:11Z</dcterms:created>
  <dcterms:modified xsi:type="dcterms:W3CDTF">2018-02-14T03:07:07Z</dcterms:modified>
</cp:coreProperties>
</file>