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3290" yWindow="555" windowWidth="14805" windowHeight="10035"/>
  </bookViews>
  <sheets>
    <sheet name="прил7" sheetId="2" r:id="rId1"/>
  </sheets>
  <definedNames>
    <definedName name="_xlnm.Print_Area" localSheetId="0">прил7!$A$1:$L$91</definedName>
  </definedNames>
  <calcPr calcId="125725"/>
</workbook>
</file>

<file path=xl/calcChain.xml><?xml version="1.0" encoding="utf-8"?>
<calcChain xmlns="http://schemas.openxmlformats.org/spreadsheetml/2006/main">
  <c r="K13" i="2"/>
  <c r="J13"/>
  <c r="I13"/>
  <c r="H13"/>
  <c r="K55"/>
  <c r="J55"/>
  <c r="K62"/>
  <c r="K22"/>
  <c r="K20" s="1"/>
  <c r="K38"/>
  <c r="K35"/>
  <c r="I55"/>
  <c r="H55"/>
  <c r="J22"/>
  <c r="J20" s="1"/>
  <c r="J16"/>
  <c r="H20"/>
  <c r="I20"/>
  <c r="K53"/>
  <c r="K59"/>
  <c r="K65"/>
  <c r="K32"/>
  <c r="K79"/>
  <c r="K77" s="1"/>
  <c r="K83"/>
  <c r="K74"/>
  <c r="K15" l="1"/>
  <c r="K68"/>
  <c r="J74"/>
  <c r="I74"/>
  <c r="H74"/>
  <c r="J62"/>
  <c r="I62"/>
  <c r="H62"/>
  <c r="J38"/>
  <c r="I38"/>
  <c r="H38"/>
  <c r="J35"/>
  <c r="I35"/>
  <c r="H35"/>
  <c r="J32"/>
  <c r="I32"/>
  <c r="H32"/>
  <c r="J29"/>
  <c r="I83"/>
  <c r="H83"/>
  <c r="I80"/>
  <c r="H80"/>
  <c r="I79"/>
  <c r="I77" s="1"/>
  <c r="H79"/>
  <c r="H77" s="1"/>
  <c r="I71"/>
  <c r="H71"/>
  <c r="I68"/>
  <c r="H68"/>
  <c r="I65"/>
  <c r="H65"/>
  <c r="I59"/>
  <c r="H59"/>
  <c r="I56"/>
  <c r="H56"/>
  <c r="I53"/>
  <c r="H53"/>
  <c r="I50"/>
  <c r="H50"/>
  <c r="I47"/>
  <c r="H47"/>
  <c r="I44"/>
  <c r="H44"/>
  <c r="I41"/>
  <c r="H41"/>
  <c r="I26"/>
  <c r="H26"/>
  <c r="I23"/>
  <c r="H23"/>
  <c r="J41"/>
  <c r="J23" l="1"/>
  <c r="J79" l="1"/>
  <c r="J71"/>
  <c r="J15" l="1"/>
  <c r="J77"/>
  <c r="J50"/>
  <c r="J47"/>
  <c r="J44"/>
  <c r="J83"/>
  <c r="J80" l="1"/>
  <c r="J68"/>
  <c r="J65"/>
  <c r="J59"/>
  <c r="J56"/>
  <c r="J26"/>
  <c r="J53" l="1"/>
</calcChain>
</file>

<file path=xl/sharedStrings.xml><?xml version="1.0" encoding="utf-8"?>
<sst xmlns="http://schemas.openxmlformats.org/spreadsheetml/2006/main" count="340" uniqueCount="100">
  <si>
    <t>факт</t>
  </si>
  <si>
    <t>план</t>
  </si>
  <si>
    <t>Приложение N 7</t>
  </si>
  <si>
    <t xml:space="preserve">Примечание </t>
  </si>
  <si>
    <t xml:space="preserve">Статус (муниципальная  программа, подпрограмма)       </t>
  </si>
  <si>
    <t>Наименование программы, подпрограммы</t>
  </si>
  <si>
    <t xml:space="preserve">Муниципальная  программа   </t>
  </si>
  <si>
    <t xml:space="preserve">всего  расходные обязательства        </t>
  </si>
  <si>
    <t xml:space="preserve">в  том  числе по ГРБС: </t>
  </si>
  <si>
    <t>Администрация ЗАТО г. Железногорск</t>
  </si>
  <si>
    <t>Х</t>
  </si>
  <si>
    <t>009</t>
  </si>
  <si>
    <t>0502</t>
  </si>
  <si>
    <t xml:space="preserve">"Реформирование и модернизация жилищно-коммунального хозяйства и  повышение энергетической эффективности на территории  ЗАТО Железногорск" </t>
  </si>
  <si>
    <t>"Модернизация и капитальный ремонт объектов коммунальной инфраструктуры и энергетического комплекса ЗАТО Железногорск"</t>
  </si>
  <si>
    <t>Развитие объектов социальной сферы, специального назначения и жилищно-коммунального хозяйства ЗАТО Железногорск</t>
  </si>
  <si>
    <t xml:space="preserve">Подпрограмма </t>
  </si>
  <si>
    <t>План на год</t>
  </si>
  <si>
    <t>801</t>
  </si>
  <si>
    <t>870</t>
  </si>
  <si>
    <t>811</t>
  </si>
  <si>
    <t xml:space="preserve">    Организация и содержание мест захоронения в г. Железногорске, пос. Подгорном</t>
  </si>
  <si>
    <t>0420000020</t>
  </si>
  <si>
    <t>244</t>
  </si>
  <si>
    <t>0503</t>
  </si>
  <si>
    <t xml:space="preserve">    Организация и содержание земельных участков с разрешенным использованием под кладбища в поселках Додоново, Новый Путь, в деревне Шивера</t>
  </si>
  <si>
    <t>0420000220</t>
  </si>
  <si>
    <t>"Энергосбережение и повышение энергетической эффективности ЗАТО Железногорск"</t>
  </si>
  <si>
    <t xml:space="preserve">    Информационное обеспечение мероприятий по энергосбережению и повышению энергетической эффективности</t>
  </si>
  <si>
    <t>0113</t>
  </si>
  <si>
    <t>0430000010</t>
  </si>
  <si>
    <t xml:space="preserve">    Установка индивидуальных приборов учета горячей, холодной воды и электрической энергии в помещениях, находящихся в муниципальной собственности</t>
  </si>
  <si>
    <t>0430000040</t>
  </si>
  <si>
    <t>0410000000</t>
  </si>
  <si>
    <t>мероприятие № 1</t>
  </si>
  <si>
    <t>мероприятие № 2</t>
  </si>
  <si>
    <t>0420000000</t>
  </si>
  <si>
    <t>мероприятие № 4</t>
  </si>
  <si>
    <t>0430000000</t>
  </si>
  <si>
    <t>04100S5710</t>
  </si>
  <si>
    <t>мероприятие №3</t>
  </si>
  <si>
    <t>240</t>
  </si>
  <si>
    <t>КБК</t>
  </si>
  <si>
    <t>КЦСР</t>
  </si>
  <si>
    <t>КВСР</t>
  </si>
  <si>
    <t>КФСР</t>
  </si>
  <si>
    <t>КВР</t>
  </si>
  <si>
    <t xml:space="preserve"> Наименовние главного распорядителя бюджетных средств </t>
  </si>
  <si>
    <t xml:space="preserve">в  том  числе </t>
  </si>
  <si>
    <t>0410000080</t>
  </si>
  <si>
    <t>410</t>
  </si>
  <si>
    <t>в  том  числе</t>
  </si>
  <si>
    <t>мероприятие №5</t>
  </si>
  <si>
    <t>Строительство водопроводной сети  в арйоне ул.Загородная</t>
  </si>
  <si>
    <t>Разработка актуализированной схемы теплоснабжения ЗАТО железногорск</t>
  </si>
  <si>
    <t>0410000090</t>
  </si>
  <si>
    <t>Реконструкция водопроводной сети в районе ул.Верхняя Саянская</t>
  </si>
  <si>
    <t>0410000100</t>
  </si>
  <si>
    <t>466</t>
  </si>
  <si>
    <t>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</si>
  <si>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243</t>
  </si>
  <si>
    <t>Расходы 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</t>
  </si>
  <si>
    <t>04100S5750</t>
  </si>
  <si>
    <t>мероприятие №4</t>
  </si>
  <si>
    <t>Приобретение вакуумной машины</t>
  </si>
  <si>
    <t>0420000060</t>
  </si>
  <si>
    <t>0420000050</t>
  </si>
  <si>
    <t>Строительство объекта ритуального назначения (кладбища)</t>
  </si>
  <si>
    <t>414</t>
  </si>
  <si>
    <t>мероприятие № 5</t>
  </si>
  <si>
    <t xml:space="preserve"> Расходы по годам , рубли                      </t>
  </si>
  <si>
    <t>Разработчик</t>
  </si>
  <si>
    <t>Резерв средств на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</si>
  <si>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И ИНЫХ СРЕДСТВ НА РЕАЛИЗАЦИЮ ОТДЕЛЬНЫХ МЕРОПРИЯТИЙ МУНИЦИПАЛЬНОЙ ПРОГРАММЫ И ПОДПРОГРАММ С</t>
  </si>
  <si>
    <t xml:space="preserve">ИНФОРМАЦИЯ ОБ ИСПОЛЬЗОВАНИИ БЮДЖЕТНЫХ АССИГНОВАНИЙ МЕСТНОГО БЮДЖЕТА </t>
  </si>
  <si>
    <t>УКАЗАНИЕМ ПЛАНОВЫХ И ФАКТИЧЕСКИХ ЗНАЧЕНИЙ (С РАСШИФРОВКОЙ ПО ГЛАВНЫМ РАСПОРЯДИТЕЛЯМ СРЕДСТВ МЕСТНОГО БЮДЖЕТА,</t>
  </si>
  <si>
    <t xml:space="preserve"> ПОДПРОГРАММАМ, ОТДЕЛЬНЫМ МЕРОПРИЯТИЯМ МУНИЦИПАЛЬНОЙ ПРОГРАММЫ, А ТАКЖЕ ПО ГОДАМ РЕАЛИЗАЦИИ МУНИЦИПАЛЬНОЙ ПРОГРАММЫ)</t>
  </si>
  <si>
    <t>А.Ф.Тельманова</t>
  </si>
  <si>
    <t>Финансовое управление Администрации  ЗАТО г.Железногорск</t>
  </si>
  <si>
    <t xml:space="preserve"> Администрация ЗАТО г.Железногорск</t>
  </si>
  <si>
    <t>мероприятие №1</t>
  </si>
  <si>
    <t xml:space="preserve">    Расходы на финансовое обеспечение затрат, связанных с применением регулируемых цен на банные услуги МП "Нега"</t>
  </si>
  <si>
    <t xml:space="preserve">  2020 (отчетный   год) </t>
  </si>
  <si>
    <t xml:space="preserve"> 2021(текущий год)          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</si>
  <si>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Железногорск"</t>
  </si>
  <si>
    <t>Отдельное мероприятие</t>
  </si>
  <si>
    <t>0400000010</t>
  </si>
  <si>
    <t>Строительство водопроводной сети в районе ул. Загородная</t>
  </si>
  <si>
    <t>Разработка схемы теплоснабжения, схемы водоснабжения и водоотведения</t>
  </si>
  <si>
    <t>мероприятие №2</t>
  </si>
  <si>
    <t>0410000120</t>
  </si>
  <si>
    <t>Расходы на приобретение и монтаж установок по очистке и обеззараживанию воды на системах водоснабжения</t>
  </si>
  <si>
    <t>04100S4950</t>
  </si>
  <si>
    <t xml:space="preserve">    Строительство объекта ритуального назначения (кладбище)</t>
  </si>
  <si>
    <t xml:space="preserve">  Благоустройство объекта ритуального назначения (кладбище)</t>
  </si>
  <si>
    <t>0420000230</t>
  </si>
  <si>
    <t>0420000070</t>
  </si>
  <si>
    <t>исп.Синкина Т.В.</t>
  </si>
  <si>
    <t>76-55-70</t>
  </si>
  <si>
    <t>отчетный период январь-декабрь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</si>
</sst>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.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0" xfId="0" applyFont="1"/>
    <xf numFmtId="0" fontId="1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 applyProtection="1">
      <alignment horizontal="center" vertical="top" wrapText="1"/>
    </xf>
    <xf numFmtId="0" fontId="0" fillId="0" borderId="0" xfId="0" applyFill="1"/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/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0" xfId="0" applyFont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1"/>
  <sheetViews>
    <sheetView tabSelected="1" view="pageBreakPreview" topLeftCell="A4" zoomScale="101" zoomScaleNormal="100" zoomScaleSheetLayoutView="101" workbookViewId="0">
      <selection activeCell="J78" sqref="J78:K79"/>
    </sheetView>
  </sheetViews>
  <sheetFormatPr defaultRowHeight="15"/>
  <cols>
    <col min="1" max="1" width="15.5703125" customWidth="1"/>
    <col min="2" max="2" width="28.5703125" customWidth="1"/>
    <col min="3" max="3" width="15.7109375" customWidth="1"/>
    <col min="4" max="4" width="11.85546875" customWidth="1"/>
    <col min="5" max="5" width="6" customWidth="1"/>
    <col min="6" max="6" width="9.7109375" customWidth="1"/>
    <col min="7" max="7" width="7.28515625" customWidth="1"/>
    <col min="8" max="8" width="13.42578125" customWidth="1"/>
    <col min="9" max="9" width="15.7109375" customWidth="1"/>
    <col min="10" max="10" width="14.5703125" customWidth="1"/>
    <col min="11" max="11" width="14.42578125" customWidth="1"/>
    <col min="12" max="12" width="17.28515625" customWidth="1"/>
    <col min="13" max="13" width="12.42578125" bestFit="1" customWidth="1"/>
  </cols>
  <sheetData>
    <row r="1" spans="1:1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" t="s">
        <v>2</v>
      </c>
    </row>
    <row r="2" spans="1:12" ht="10.5" customHeight="1">
      <c r="A2" s="3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>
      <c r="A3" s="71" t="s">
        <v>74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</row>
    <row r="4" spans="1:12">
      <c r="A4" s="71" t="s">
        <v>73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5" spans="1:12">
      <c r="A5" s="71" t="s">
        <v>75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</row>
    <row r="6" spans="1:12">
      <c r="A6" s="71" t="s">
        <v>76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0.75" customHeight="1">
      <c r="A7" s="4"/>
      <c r="B7" s="4"/>
      <c r="C7" s="4"/>
      <c r="D7" s="4"/>
      <c r="E7" s="4"/>
      <c r="F7" s="4"/>
      <c r="G7" s="4"/>
      <c r="H7" s="4"/>
      <c r="I7" s="4"/>
      <c r="J7" s="7"/>
      <c r="K7" s="4"/>
      <c r="L7" s="4"/>
    </row>
    <row r="8" spans="1:1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37"/>
    </row>
    <row r="9" spans="1:12" ht="15" customHeight="1">
      <c r="A9" s="65" t="s">
        <v>4</v>
      </c>
      <c r="B9" s="65" t="s">
        <v>5</v>
      </c>
      <c r="C9" s="65" t="s">
        <v>47</v>
      </c>
      <c r="D9" s="65" t="s">
        <v>42</v>
      </c>
      <c r="E9" s="65"/>
      <c r="F9" s="65"/>
      <c r="G9" s="65"/>
      <c r="H9" s="66" t="s">
        <v>70</v>
      </c>
      <c r="I9" s="66"/>
      <c r="J9" s="66"/>
      <c r="K9" s="66"/>
      <c r="L9" s="65" t="s">
        <v>3</v>
      </c>
    </row>
    <row r="10" spans="1:12" ht="15.75" customHeight="1">
      <c r="A10" s="65"/>
      <c r="B10" s="65"/>
      <c r="C10" s="65"/>
      <c r="D10" s="65" t="s">
        <v>43</v>
      </c>
      <c r="E10" s="65" t="s">
        <v>44</v>
      </c>
      <c r="F10" s="65" t="s">
        <v>45</v>
      </c>
      <c r="G10" s="65" t="s">
        <v>46</v>
      </c>
      <c r="H10" s="66" t="s">
        <v>82</v>
      </c>
      <c r="I10" s="66"/>
      <c r="J10" s="67" t="s">
        <v>83</v>
      </c>
      <c r="K10" s="68"/>
      <c r="L10" s="65"/>
    </row>
    <row r="11" spans="1:12" ht="27" customHeight="1">
      <c r="A11" s="65"/>
      <c r="B11" s="65"/>
      <c r="C11" s="65"/>
      <c r="D11" s="65"/>
      <c r="E11" s="65"/>
      <c r="F11" s="65"/>
      <c r="G11" s="65"/>
      <c r="H11" s="66"/>
      <c r="I11" s="66"/>
      <c r="J11" s="69" t="s">
        <v>17</v>
      </c>
      <c r="K11" s="26" t="s">
        <v>99</v>
      </c>
      <c r="L11" s="65"/>
    </row>
    <row r="12" spans="1:12" ht="15" customHeight="1">
      <c r="A12" s="65"/>
      <c r="B12" s="65"/>
      <c r="C12" s="65"/>
      <c r="D12" s="65"/>
      <c r="E12" s="65"/>
      <c r="F12" s="65"/>
      <c r="G12" s="65"/>
      <c r="H12" s="5" t="s">
        <v>1</v>
      </c>
      <c r="I12" s="5" t="s">
        <v>0</v>
      </c>
      <c r="J12" s="70"/>
      <c r="K12" s="5" t="s">
        <v>0</v>
      </c>
      <c r="L12" s="65"/>
    </row>
    <row r="13" spans="1:12" ht="25.5" customHeight="1">
      <c r="A13" s="74" t="s">
        <v>6</v>
      </c>
      <c r="B13" s="74" t="s">
        <v>13</v>
      </c>
      <c r="C13" s="11" t="s">
        <v>7</v>
      </c>
      <c r="D13" s="18" t="s">
        <v>33</v>
      </c>
      <c r="E13" s="19" t="s">
        <v>10</v>
      </c>
      <c r="F13" s="19" t="s">
        <v>10</v>
      </c>
      <c r="G13" s="19" t="s">
        <v>10</v>
      </c>
      <c r="H13" s="38">
        <f>H15+H16</f>
        <v>45993254</v>
      </c>
      <c r="I13" s="38">
        <f t="shared" ref="I13:K13" si="0">I15+I16</f>
        <v>44181502.409999996</v>
      </c>
      <c r="J13" s="38">
        <f t="shared" si="0"/>
        <v>47996772.569999993</v>
      </c>
      <c r="K13" s="38">
        <f t="shared" si="0"/>
        <v>47924097.990000002</v>
      </c>
      <c r="L13" s="72"/>
    </row>
    <row r="14" spans="1:12">
      <c r="A14" s="75"/>
      <c r="B14" s="75"/>
      <c r="C14" s="11" t="s">
        <v>48</v>
      </c>
      <c r="D14" s="20"/>
      <c r="E14" s="20"/>
      <c r="F14" s="20"/>
      <c r="G14" s="20"/>
      <c r="H14" s="16"/>
      <c r="I14" s="16"/>
      <c r="J14" s="16"/>
      <c r="K14" s="16"/>
      <c r="L14" s="72"/>
    </row>
    <row r="15" spans="1:12" ht="38.25" customHeight="1">
      <c r="A15" s="75"/>
      <c r="B15" s="75"/>
      <c r="C15" s="20" t="s">
        <v>9</v>
      </c>
      <c r="D15" s="18" t="s">
        <v>33</v>
      </c>
      <c r="E15" s="19" t="s">
        <v>10</v>
      </c>
      <c r="F15" s="19" t="s">
        <v>10</v>
      </c>
      <c r="G15" s="19" t="s">
        <v>10</v>
      </c>
      <c r="H15" s="16">
        <v>45993254</v>
      </c>
      <c r="I15" s="16">
        <v>44181502.409999996</v>
      </c>
      <c r="J15" s="16">
        <f>J22+J55+J79</f>
        <v>47996772.569999993</v>
      </c>
      <c r="K15" s="16">
        <f>K22+K55+K79</f>
        <v>47924097.990000002</v>
      </c>
      <c r="L15" s="72"/>
    </row>
    <row r="16" spans="1:12" ht="63.75" customHeight="1">
      <c r="A16" s="76"/>
      <c r="B16" s="76"/>
      <c r="C16" s="11" t="s">
        <v>78</v>
      </c>
      <c r="D16" s="18" t="s">
        <v>33</v>
      </c>
      <c r="E16" s="19" t="s">
        <v>10</v>
      </c>
      <c r="F16" s="19" t="s">
        <v>10</v>
      </c>
      <c r="G16" s="19" t="s">
        <v>10</v>
      </c>
      <c r="H16" s="16">
        <v>0</v>
      </c>
      <c r="I16" s="16">
        <v>0</v>
      </c>
      <c r="J16" s="16">
        <f>J19</f>
        <v>0</v>
      </c>
      <c r="K16" s="16">
        <v>0</v>
      </c>
      <c r="L16" s="30"/>
    </row>
    <row r="17" spans="1:13" ht="63.75" customHeight="1">
      <c r="A17" s="74" t="s">
        <v>85</v>
      </c>
      <c r="B17" s="74" t="s">
        <v>84</v>
      </c>
      <c r="C17" s="9" t="s">
        <v>7</v>
      </c>
      <c r="D17" s="18" t="s">
        <v>86</v>
      </c>
      <c r="E17" s="19" t="s">
        <v>10</v>
      </c>
      <c r="F17" s="19" t="s">
        <v>10</v>
      </c>
      <c r="G17" s="19" t="s">
        <v>10</v>
      </c>
      <c r="H17" s="16">
        <v>0</v>
      </c>
      <c r="I17" s="16">
        <v>0</v>
      </c>
      <c r="J17" s="16">
        <v>0</v>
      </c>
      <c r="K17" s="16">
        <v>0</v>
      </c>
      <c r="L17" s="45"/>
    </row>
    <row r="18" spans="1:13" ht="27" customHeight="1">
      <c r="A18" s="75"/>
      <c r="B18" s="75"/>
      <c r="C18" s="9" t="s">
        <v>48</v>
      </c>
      <c r="D18" s="18"/>
      <c r="E18" s="19"/>
      <c r="F18" s="19"/>
      <c r="G18" s="19"/>
      <c r="H18" s="16"/>
      <c r="I18" s="16"/>
      <c r="J18" s="16"/>
      <c r="K18" s="16"/>
      <c r="L18" s="45"/>
    </row>
    <row r="19" spans="1:13" ht="63.75" customHeight="1">
      <c r="A19" s="75"/>
      <c r="B19" s="75"/>
      <c r="C19" s="11" t="s">
        <v>78</v>
      </c>
      <c r="D19" s="18" t="s">
        <v>86</v>
      </c>
      <c r="E19" s="19">
        <v>801</v>
      </c>
      <c r="F19" s="19">
        <v>502</v>
      </c>
      <c r="G19" s="19">
        <v>870</v>
      </c>
      <c r="H19" s="16">
        <v>0</v>
      </c>
      <c r="I19" s="16">
        <v>0</v>
      </c>
      <c r="J19" s="16">
        <v>0</v>
      </c>
      <c r="K19" s="16">
        <v>0</v>
      </c>
      <c r="L19" s="45"/>
    </row>
    <row r="20" spans="1:13" ht="27">
      <c r="A20" s="73" t="s">
        <v>16</v>
      </c>
      <c r="B20" s="64" t="s">
        <v>14</v>
      </c>
      <c r="C20" s="14" t="s">
        <v>7</v>
      </c>
      <c r="D20" s="12" t="s">
        <v>33</v>
      </c>
      <c r="E20" s="6" t="s">
        <v>10</v>
      </c>
      <c r="F20" s="6" t="s">
        <v>10</v>
      </c>
      <c r="G20" s="6" t="s">
        <v>10</v>
      </c>
      <c r="H20" s="29">
        <f>H22</f>
        <v>18051600</v>
      </c>
      <c r="I20" s="29">
        <f>I22</f>
        <v>16359867.529999999</v>
      </c>
      <c r="J20" s="29">
        <f>J22</f>
        <v>30060903.719999999</v>
      </c>
      <c r="K20" s="29">
        <f>K22</f>
        <v>29988903.719999999</v>
      </c>
      <c r="L20" s="63"/>
    </row>
    <row r="21" spans="1:13">
      <c r="A21" s="73"/>
      <c r="B21" s="64"/>
      <c r="C21" s="14" t="s">
        <v>48</v>
      </c>
      <c r="D21" s="8"/>
      <c r="E21" s="6"/>
      <c r="F21" s="6"/>
      <c r="G21" s="6"/>
      <c r="H21" s="29"/>
      <c r="I21" s="33"/>
      <c r="J21" s="29"/>
      <c r="K21" s="33"/>
      <c r="L21" s="63"/>
    </row>
    <row r="22" spans="1:13" ht="38.25">
      <c r="A22" s="73"/>
      <c r="B22" s="64"/>
      <c r="C22" s="23" t="s">
        <v>9</v>
      </c>
      <c r="D22" s="12" t="s">
        <v>33</v>
      </c>
      <c r="E22" s="12" t="s">
        <v>11</v>
      </c>
      <c r="F22" s="6" t="s">
        <v>10</v>
      </c>
      <c r="G22" s="6" t="s">
        <v>10</v>
      </c>
      <c r="H22" s="34">
        <v>18051600</v>
      </c>
      <c r="I22" s="34">
        <v>16359867.529999999</v>
      </c>
      <c r="J22" s="34">
        <f>J31+J34+J37+J40+J43</f>
        <v>30060903.719999999</v>
      </c>
      <c r="K22" s="34">
        <f>K31+K34+K37+K40+K43</f>
        <v>29988903.719999999</v>
      </c>
      <c r="L22" s="63"/>
    </row>
    <row r="23" spans="1:13" ht="25.5" hidden="1">
      <c r="A23" s="50" t="s">
        <v>34</v>
      </c>
      <c r="B23" s="58" t="s">
        <v>72</v>
      </c>
      <c r="C23" s="9" t="s">
        <v>7</v>
      </c>
      <c r="D23" s="21" t="s">
        <v>62</v>
      </c>
      <c r="E23" s="19" t="s">
        <v>10</v>
      </c>
      <c r="F23" s="19" t="s">
        <v>10</v>
      </c>
      <c r="G23" s="19" t="s">
        <v>10</v>
      </c>
      <c r="H23" s="36">
        <f t="shared" ref="H23:J23" si="1">H25</f>
        <v>0</v>
      </c>
      <c r="I23" s="35">
        <f>I25</f>
        <v>0</v>
      </c>
      <c r="J23" s="47">
        <f t="shared" si="1"/>
        <v>0</v>
      </c>
      <c r="K23" s="46"/>
      <c r="L23" s="62"/>
    </row>
    <row r="24" spans="1:13" ht="25.5" hidden="1">
      <c r="A24" s="50"/>
      <c r="B24" s="59"/>
      <c r="C24" s="9" t="s">
        <v>8</v>
      </c>
      <c r="D24" s="10"/>
      <c r="E24" s="10"/>
      <c r="F24" s="10"/>
      <c r="G24" s="10"/>
      <c r="H24" s="36"/>
      <c r="I24" s="35"/>
      <c r="J24" s="47"/>
      <c r="K24" s="46"/>
      <c r="L24" s="62"/>
    </row>
    <row r="25" spans="1:13" ht="65.25" hidden="1" customHeight="1">
      <c r="A25" s="50"/>
      <c r="B25" s="60"/>
      <c r="C25" s="11" t="s">
        <v>78</v>
      </c>
      <c r="D25" s="21" t="s">
        <v>62</v>
      </c>
      <c r="E25" s="18" t="s">
        <v>18</v>
      </c>
      <c r="F25" s="18" t="s">
        <v>12</v>
      </c>
      <c r="G25" s="18" t="s">
        <v>19</v>
      </c>
      <c r="H25" s="35">
        <v>0</v>
      </c>
      <c r="I25" s="35">
        <v>0</v>
      </c>
      <c r="J25" s="46">
        <v>0</v>
      </c>
      <c r="K25" s="46"/>
      <c r="L25" s="62"/>
    </row>
    <row r="26" spans="1:13" ht="25.5" hidden="1">
      <c r="A26" s="50" t="s">
        <v>35</v>
      </c>
      <c r="B26" s="58" t="s">
        <v>61</v>
      </c>
      <c r="C26" s="9" t="s">
        <v>7</v>
      </c>
      <c r="D26" s="21" t="s">
        <v>62</v>
      </c>
      <c r="E26" s="19" t="s">
        <v>10</v>
      </c>
      <c r="F26" s="19" t="s">
        <v>10</v>
      </c>
      <c r="G26" s="19" t="s">
        <v>10</v>
      </c>
      <c r="H26" s="36">
        <f t="shared" ref="H26" si="2">H28</f>
        <v>0</v>
      </c>
      <c r="I26" s="35">
        <f>I28</f>
        <v>0</v>
      </c>
      <c r="J26" s="47">
        <f t="shared" ref="J26" si="3">J28</f>
        <v>0</v>
      </c>
      <c r="K26" s="46"/>
      <c r="L26" s="62"/>
      <c r="M26" s="31"/>
    </row>
    <row r="27" spans="1:13" ht="24.75" hidden="1" customHeight="1">
      <c r="A27" s="50"/>
      <c r="B27" s="59"/>
      <c r="C27" s="9" t="s">
        <v>8</v>
      </c>
      <c r="D27" s="10"/>
      <c r="E27" s="10"/>
      <c r="F27" s="10"/>
      <c r="G27" s="10"/>
      <c r="H27" s="36"/>
      <c r="I27" s="35"/>
      <c r="J27" s="47"/>
      <c r="K27" s="46"/>
      <c r="L27" s="62"/>
    </row>
    <row r="28" spans="1:13" ht="79.5" hidden="1" customHeight="1">
      <c r="A28" s="50"/>
      <c r="B28" s="60"/>
      <c r="C28" s="11" t="s">
        <v>79</v>
      </c>
      <c r="D28" s="21" t="s">
        <v>62</v>
      </c>
      <c r="E28" s="18" t="s">
        <v>18</v>
      </c>
      <c r="F28" s="18" t="s">
        <v>12</v>
      </c>
      <c r="G28" s="18" t="s">
        <v>19</v>
      </c>
      <c r="H28" s="35">
        <v>0</v>
      </c>
      <c r="I28" s="35">
        <v>0</v>
      </c>
      <c r="J28" s="46">
        <v>0</v>
      </c>
      <c r="K28" s="46"/>
      <c r="L28" s="62"/>
    </row>
    <row r="29" spans="1:13" ht="39.75" customHeight="1">
      <c r="A29" s="50" t="s">
        <v>80</v>
      </c>
      <c r="B29" s="58" t="s">
        <v>87</v>
      </c>
      <c r="C29" s="9" t="s">
        <v>7</v>
      </c>
      <c r="D29" s="18" t="s">
        <v>49</v>
      </c>
      <c r="E29" s="19" t="s">
        <v>10</v>
      </c>
      <c r="F29" s="19" t="s">
        <v>10</v>
      </c>
      <c r="G29" s="19" t="s">
        <v>10</v>
      </c>
      <c r="H29" s="36">
        <v>0</v>
      </c>
      <c r="I29" s="35">
        <v>0</v>
      </c>
      <c r="J29" s="36">
        <f>J31</f>
        <v>72000</v>
      </c>
      <c r="K29" s="35">
        <v>0</v>
      </c>
      <c r="L29" s="43"/>
    </row>
    <row r="30" spans="1:13" ht="21" customHeight="1">
      <c r="A30" s="50"/>
      <c r="B30" s="59"/>
      <c r="C30" s="9" t="s">
        <v>48</v>
      </c>
      <c r="D30" s="10"/>
      <c r="E30" s="10"/>
      <c r="F30" s="10"/>
      <c r="G30" s="10"/>
      <c r="H30" s="36"/>
      <c r="I30" s="35"/>
      <c r="J30" s="36"/>
      <c r="K30" s="35"/>
      <c r="L30" s="43"/>
    </row>
    <row r="31" spans="1:13" ht="47.25" customHeight="1">
      <c r="A31" s="50"/>
      <c r="B31" s="60"/>
      <c r="C31" s="11" t="s">
        <v>79</v>
      </c>
      <c r="D31" s="18" t="s">
        <v>49</v>
      </c>
      <c r="E31" s="18" t="s">
        <v>11</v>
      </c>
      <c r="F31" s="18" t="s">
        <v>12</v>
      </c>
      <c r="G31" s="18" t="s">
        <v>50</v>
      </c>
      <c r="H31" s="36">
        <v>0</v>
      </c>
      <c r="I31" s="35">
        <v>0</v>
      </c>
      <c r="J31" s="36">
        <v>72000</v>
      </c>
      <c r="K31" s="35">
        <v>0</v>
      </c>
      <c r="L31" s="27"/>
    </row>
    <row r="32" spans="1:13" ht="33.75" customHeight="1">
      <c r="A32" s="50" t="s">
        <v>89</v>
      </c>
      <c r="B32" s="58" t="s">
        <v>88</v>
      </c>
      <c r="C32" s="9" t="s">
        <v>7</v>
      </c>
      <c r="D32" s="18" t="s">
        <v>90</v>
      </c>
      <c r="E32" s="19" t="s">
        <v>10</v>
      </c>
      <c r="F32" s="19" t="s">
        <v>10</v>
      </c>
      <c r="G32" s="19" t="s">
        <v>10</v>
      </c>
      <c r="H32" s="36">
        <f>H34</f>
        <v>0</v>
      </c>
      <c r="I32" s="35">
        <f>I34</f>
        <v>0</v>
      </c>
      <c r="J32" s="36">
        <f>J34</f>
        <v>2872021</v>
      </c>
      <c r="K32" s="35">
        <f>K34</f>
        <v>2872021</v>
      </c>
      <c r="L32" s="43"/>
    </row>
    <row r="33" spans="1:12" ht="21" customHeight="1">
      <c r="A33" s="50"/>
      <c r="B33" s="59"/>
      <c r="C33" s="9" t="s">
        <v>48</v>
      </c>
      <c r="D33" s="10"/>
      <c r="E33" s="10"/>
      <c r="F33" s="10"/>
      <c r="G33" s="10"/>
      <c r="H33" s="36"/>
      <c r="I33" s="35"/>
      <c r="J33" s="36"/>
      <c r="K33" s="35"/>
      <c r="L33" s="43"/>
    </row>
    <row r="34" spans="1:12" ht="43.5" customHeight="1">
      <c r="A34" s="50"/>
      <c r="B34" s="60"/>
      <c r="C34" s="11" t="s">
        <v>79</v>
      </c>
      <c r="D34" s="18" t="s">
        <v>90</v>
      </c>
      <c r="E34" s="18" t="s">
        <v>11</v>
      </c>
      <c r="F34" s="18" t="s">
        <v>12</v>
      </c>
      <c r="G34" s="18" t="s">
        <v>41</v>
      </c>
      <c r="H34" s="36">
        <v>0</v>
      </c>
      <c r="I34" s="35">
        <v>0</v>
      </c>
      <c r="J34" s="36">
        <v>2872021</v>
      </c>
      <c r="K34" s="35">
        <v>2872021</v>
      </c>
      <c r="L34" s="27"/>
    </row>
    <row r="35" spans="1:12" ht="43.5" customHeight="1">
      <c r="A35" s="50" t="s">
        <v>40</v>
      </c>
      <c r="B35" s="58" t="s">
        <v>91</v>
      </c>
      <c r="C35" s="9" t="s">
        <v>7</v>
      </c>
      <c r="D35" s="18" t="s">
        <v>92</v>
      </c>
      <c r="E35" s="19" t="s">
        <v>10</v>
      </c>
      <c r="F35" s="19" t="s">
        <v>10</v>
      </c>
      <c r="G35" s="19" t="s">
        <v>10</v>
      </c>
      <c r="H35" s="36">
        <f>H37</f>
        <v>0</v>
      </c>
      <c r="I35" s="35">
        <f>I37</f>
        <v>0</v>
      </c>
      <c r="J35" s="36">
        <f>J37</f>
        <v>10280000</v>
      </c>
      <c r="K35" s="35">
        <f>K37</f>
        <v>10280000</v>
      </c>
      <c r="L35" s="43"/>
    </row>
    <row r="36" spans="1:12" ht="24.75" customHeight="1">
      <c r="A36" s="50"/>
      <c r="B36" s="59"/>
      <c r="C36" s="9" t="s">
        <v>48</v>
      </c>
      <c r="D36" s="10"/>
      <c r="E36" s="10"/>
      <c r="F36" s="10"/>
      <c r="G36" s="10"/>
      <c r="H36" s="36"/>
      <c r="I36" s="35"/>
      <c r="J36" s="36"/>
      <c r="K36" s="35"/>
      <c r="L36" s="43"/>
    </row>
    <row r="37" spans="1:12" ht="43.5" customHeight="1">
      <c r="A37" s="50"/>
      <c r="B37" s="60"/>
      <c r="C37" s="11" t="s">
        <v>79</v>
      </c>
      <c r="D37" s="18" t="s">
        <v>92</v>
      </c>
      <c r="E37" s="18" t="s">
        <v>11</v>
      </c>
      <c r="F37" s="18" t="s">
        <v>12</v>
      </c>
      <c r="G37" s="18" t="s">
        <v>41</v>
      </c>
      <c r="H37" s="36">
        <v>0</v>
      </c>
      <c r="I37" s="35">
        <v>0</v>
      </c>
      <c r="J37" s="36">
        <v>10280000</v>
      </c>
      <c r="K37" s="35">
        <v>10280000</v>
      </c>
      <c r="L37" s="27"/>
    </row>
    <row r="38" spans="1:12" ht="43.5" customHeight="1">
      <c r="A38" s="50" t="s">
        <v>63</v>
      </c>
      <c r="B38" s="58" t="s">
        <v>59</v>
      </c>
      <c r="C38" s="9" t="s">
        <v>7</v>
      </c>
      <c r="D38" s="18" t="s">
        <v>39</v>
      </c>
      <c r="E38" s="19" t="s">
        <v>10</v>
      </c>
      <c r="F38" s="19" t="s">
        <v>10</v>
      </c>
      <c r="G38" s="19" t="s">
        <v>10</v>
      </c>
      <c r="H38" s="36">
        <f>H40</f>
        <v>18051600</v>
      </c>
      <c r="I38" s="35">
        <f>I40</f>
        <v>16359867.529999999</v>
      </c>
      <c r="J38" s="36">
        <f>J40</f>
        <v>16352938.140000001</v>
      </c>
      <c r="K38" s="35">
        <f>K40</f>
        <v>16352938.140000001</v>
      </c>
      <c r="L38" s="43"/>
    </row>
    <row r="39" spans="1:12" ht="43.5" customHeight="1">
      <c r="A39" s="50"/>
      <c r="B39" s="59"/>
      <c r="C39" s="9" t="s">
        <v>48</v>
      </c>
      <c r="D39" s="10"/>
      <c r="E39" s="10"/>
      <c r="F39" s="10"/>
      <c r="G39" s="10"/>
      <c r="H39" s="36"/>
      <c r="I39" s="35"/>
      <c r="J39" s="36"/>
      <c r="K39" s="35"/>
      <c r="L39" s="43"/>
    </row>
    <row r="40" spans="1:12" ht="138.75" customHeight="1">
      <c r="A40" s="50"/>
      <c r="B40" s="60"/>
      <c r="C40" s="11" t="s">
        <v>79</v>
      </c>
      <c r="D40" s="18" t="s">
        <v>39</v>
      </c>
      <c r="E40" s="18" t="s">
        <v>11</v>
      </c>
      <c r="F40" s="18" t="s">
        <v>12</v>
      </c>
      <c r="G40" s="18" t="s">
        <v>60</v>
      </c>
      <c r="H40" s="36">
        <v>18051600</v>
      </c>
      <c r="I40" s="35">
        <v>16359867.529999999</v>
      </c>
      <c r="J40" s="36">
        <v>16352938.140000001</v>
      </c>
      <c r="K40" s="36">
        <v>16352938.140000001</v>
      </c>
      <c r="L40" s="27"/>
    </row>
    <row r="41" spans="1:12" ht="32.25" customHeight="1">
      <c r="A41" s="50" t="s">
        <v>52</v>
      </c>
      <c r="B41" s="58" t="s">
        <v>61</v>
      </c>
      <c r="C41" s="9" t="s">
        <v>7</v>
      </c>
      <c r="D41" s="18" t="s">
        <v>62</v>
      </c>
      <c r="E41" s="19" t="s">
        <v>10</v>
      </c>
      <c r="F41" s="19" t="s">
        <v>10</v>
      </c>
      <c r="G41" s="19" t="s">
        <v>10</v>
      </c>
      <c r="H41" s="36">
        <f>H43</f>
        <v>0</v>
      </c>
      <c r="I41" s="35">
        <f>I43</f>
        <v>0</v>
      </c>
      <c r="J41" s="36">
        <f>J43</f>
        <v>483944.58</v>
      </c>
      <c r="K41" s="35">
        <v>0</v>
      </c>
      <c r="L41" s="13"/>
    </row>
    <row r="42" spans="1:12" ht="24.75" customHeight="1">
      <c r="A42" s="50"/>
      <c r="B42" s="59"/>
      <c r="C42" s="9" t="s">
        <v>48</v>
      </c>
      <c r="D42" s="10"/>
      <c r="E42" s="10"/>
      <c r="F42" s="10"/>
      <c r="G42" s="10"/>
      <c r="H42" s="36"/>
      <c r="I42" s="35"/>
      <c r="J42" s="36"/>
      <c r="K42" s="35"/>
      <c r="L42" s="13"/>
    </row>
    <row r="43" spans="1:12" ht="91.5" customHeight="1">
      <c r="A43" s="50"/>
      <c r="B43" s="60"/>
      <c r="C43" s="11" t="s">
        <v>79</v>
      </c>
      <c r="D43" s="18" t="s">
        <v>62</v>
      </c>
      <c r="E43" s="18" t="s">
        <v>11</v>
      </c>
      <c r="F43" s="18" t="s">
        <v>12</v>
      </c>
      <c r="G43" s="18" t="s">
        <v>50</v>
      </c>
      <c r="H43" s="36">
        <v>0</v>
      </c>
      <c r="I43" s="35">
        <v>0</v>
      </c>
      <c r="J43" s="36">
        <v>483944.58</v>
      </c>
      <c r="K43" s="35">
        <v>483944.58</v>
      </c>
      <c r="L43" s="27"/>
    </row>
    <row r="44" spans="1:12" ht="31.5" hidden="1" customHeight="1">
      <c r="A44" s="50" t="s">
        <v>40</v>
      </c>
      <c r="B44" s="58" t="s">
        <v>53</v>
      </c>
      <c r="C44" s="9" t="s">
        <v>7</v>
      </c>
      <c r="D44" s="18" t="s">
        <v>49</v>
      </c>
      <c r="E44" s="19" t="s">
        <v>10</v>
      </c>
      <c r="F44" s="19" t="s">
        <v>10</v>
      </c>
      <c r="G44" s="19" t="s">
        <v>10</v>
      </c>
      <c r="H44" s="36">
        <f t="shared" ref="H44" si="4">H46</f>
        <v>0</v>
      </c>
      <c r="I44" s="35">
        <f>I46</f>
        <v>0</v>
      </c>
      <c r="J44" s="47">
        <f t="shared" ref="J44" si="5">J46</f>
        <v>0</v>
      </c>
      <c r="K44" s="46"/>
      <c r="L44" s="62"/>
    </row>
    <row r="45" spans="1:12" ht="24.75" hidden="1" customHeight="1">
      <c r="A45" s="50"/>
      <c r="B45" s="59"/>
      <c r="C45" s="9" t="s">
        <v>8</v>
      </c>
      <c r="D45" s="10"/>
      <c r="E45" s="10"/>
      <c r="F45" s="10"/>
      <c r="G45" s="10"/>
      <c r="H45" s="36"/>
      <c r="I45" s="35"/>
      <c r="J45" s="47"/>
      <c r="K45" s="46"/>
      <c r="L45" s="62"/>
    </row>
    <row r="46" spans="1:12" ht="41.25" hidden="1" customHeight="1">
      <c r="A46" s="50"/>
      <c r="B46" s="60"/>
      <c r="C46" s="15" t="s">
        <v>9</v>
      </c>
      <c r="D46" s="18" t="s">
        <v>49</v>
      </c>
      <c r="E46" s="18" t="s">
        <v>11</v>
      </c>
      <c r="F46" s="18" t="s">
        <v>12</v>
      </c>
      <c r="G46" s="18" t="s">
        <v>50</v>
      </c>
      <c r="H46" s="36">
        <v>0</v>
      </c>
      <c r="I46" s="35">
        <v>0</v>
      </c>
      <c r="J46" s="47">
        <v>0</v>
      </c>
      <c r="K46" s="46"/>
      <c r="L46" s="62"/>
    </row>
    <row r="47" spans="1:12" ht="41.25" hidden="1" customHeight="1">
      <c r="A47" s="80" t="s">
        <v>63</v>
      </c>
      <c r="B47" s="58" t="s">
        <v>54</v>
      </c>
      <c r="C47" s="9" t="s">
        <v>7</v>
      </c>
      <c r="D47" s="18" t="s">
        <v>55</v>
      </c>
      <c r="E47" s="19" t="s">
        <v>10</v>
      </c>
      <c r="F47" s="19" t="s">
        <v>10</v>
      </c>
      <c r="G47" s="19" t="s">
        <v>10</v>
      </c>
      <c r="H47" s="36">
        <f t="shared" ref="H47" si="6">H49</f>
        <v>0</v>
      </c>
      <c r="I47" s="35">
        <f>I49</f>
        <v>0</v>
      </c>
      <c r="J47" s="47">
        <f t="shared" ref="J47" si="7">J49</f>
        <v>0</v>
      </c>
      <c r="K47" s="46"/>
      <c r="L47" s="62"/>
    </row>
    <row r="48" spans="1:12" ht="27" hidden="1" customHeight="1">
      <c r="A48" s="81"/>
      <c r="B48" s="59"/>
      <c r="C48" s="9" t="s">
        <v>8</v>
      </c>
      <c r="D48" s="10"/>
      <c r="E48" s="10"/>
      <c r="F48" s="10"/>
      <c r="G48" s="10"/>
      <c r="H48" s="36"/>
      <c r="I48" s="35"/>
      <c r="J48" s="47"/>
      <c r="K48" s="46"/>
      <c r="L48" s="62"/>
    </row>
    <row r="49" spans="1:13" ht="41.25" hidden="1" customHeight="1">
      <c r="A49" s="82"/>
      <c r="B49" s="60"/>
      <c r="C49" s="15" t="s">
        <v>9</v>
      </c>
      <c r="D49" s="18" t="s">
        <v>55</v>
      </c>
      <c r="E49" s="18" t="s">
        <v>11</v>
      </c>
      <c r="F49" s="18" t="s">
        <v>12</v>
      </c>
      <c r="G49" s="18" t="s">
        <v>23</v>
      </c>
      <c r="H49" s="36">
        <v>0</v>
      </c>
      <c r="I49" s="35">
        <v>0</v>
      </c>
      <c r="J49" s="47">
        <v>0</v>
      </c>
      <c r="K49" s="46"/>
      <c r="L49" s="62"/>
    </row>
    <row r="50" spans="1:13" ht="30.75" hidden="1" customHeight="1">
      <c r="A50" s="80" t="s">
        <v>52</v>
      </c>
      <c r="B50" s="58" t="s">
        <v>56</v>
      </c>
      <c r="C50" s="9" t="s">
        <v>7</v>
      </c>
      <c r="D50" s="18" t="s">
        <v>57</v>
      </c>
      <c r="E50" s="19" t="s">
        <v>10</v>
      </c>
      <c r="F50" s="19" t="s">
        <v>10</v>
      </c>
      <c r="G50" s="19" t="s">
        <v>10</v>
      </c>
      <c r="H50" s="36">
        <f t="shared" ref="H50" si="8">H52</f>
        <v>0</v>
      </c>
      <c r="I50" s="35">
        <f>I52</f>
        <v>0</v>
      </c>
      <c r="J50" s="47">
        <f t="shared" ref="J50" si="9">J52</f>
        <v>0</v>
      </c>
      <c r="K50" s="46"/>
      <c r="L50" s="62"/>
    </row>
    <row r="51" spans="1:13" ht="26.25" hidden="1" customHeight="1">
      <c r="A51" s="81"/>
      <c r="B51" s="59"/>
      <c r="C51" s="9" t="s">
        <v>8</v>
      </c>
      <c r="D51" s="10"/>
      <c r="E51" s="10"/>
      <c r="F51" s="10"/>
      <c r="G51" s="10"/>
      <c r="H51" s="36"/>
      <c r="I51" s="35"/>
      <c r="J51" s="47"/>
      <c r="K51" s="46"/>
      <c r="L51" s="62"/>
    </row>
    <row r="52" spans="1:13" ht="41.25" hidden="1" customHeight="1">
      <c r="A52" s="82"/>
      <c r="B52" s="60"/>
      <c r="C52" s="15" t="s">
        <v>9</v>
      </c>
      <c r="D52" s="18" t="s">
        <v>57</v>
      </c>
      <c r="E52" s="18" t="s">
        <v>11</v>
      </c>
      <c r="F52" s="18" t="s">
        <v>12</v>
      </c>
      <c r="G52" s="18" t="s">
        <v>58</v>
      </c>
      <c r="H52" s="36">
        <v>0</v>
      </c>
      <c r="I52" s="35">
        <v>0</v>
      </c>
      <c r="J52" s="47">
        <v>0</v>
      </c>
      <c r="K52" s="46"/>
      <c r="L52" s="62"/>
    </row>
    <row r="53" spans="1:13" ht="27" customHeight="1">
      <c r="A53" s="52" t="s">
        <v>16</v>
      </c>
      <c r="B53" s="55" t="s">
        <v>15</v>
      </c>
      <c r="C53" s="14" t="s">
        <v>7</v>
      </c>
      <c r="D53" s="6" t="s">
        <v>10</v>
      </c>
      <c r="E53" s="6" t="s">
        <v>10</v>
      </c>
      <c r="F53" s="12" t="s">
        <v>36</v>
      </c>
      <c r="G53" s="6" t="s">
        <v>10</v>
      </c>
      <c r="H53" s="34">
        <f t="shared" ref="H53" si="10">H55</f>
        <v>13853254</v>
      </c>
      <c r="I53" s="32">
        <f>I55</f>
        <v>13850586.449999999</v>
      </c>
      <c r="J53" s="34">
        <f t="shared" ref="J53" si="11">J55</f>
        <v>17635868.849999998</v>
      </c>
      <c r="K53" s="32">
        <f>K55</f>
        <v>17635225.639999997</v>
      </c>
      <c r="L53" s="63"/>
    </row>
    <row r="54" spans="1:13" ht="27">
      <c r="A54" s="53"/>
      <c r="B54" s="56"/>
      <c r="C54" s="14" t="s">
        <v>8</v>
      </c>
      <c r="D54" s="8"/>
      <c r="E54" s="6"/>
      <c r="F54" s="6"/>
      <c r="G54" s="6"/>
      <c r="H54" s="29"/>
      <c r="I54" s="33"/>
      <c r="J54" s="29"/>
      <c r="K54" s="33"/>
      <c r="L54" s="63"/>
    </row>
    <row r="55" spans="1:13" ht="40.5">
      <c r="A55" s="54"/>
      <c r="B55" s="57"/>
      <c r="C55" s="8" t="s">
        <v>9</v>
      </c>
      <c r="D55" s="12" t="s">
        <v>11</v>
      </c>
      <c r="E55" s="6" t="s">
        <v>10</v>
      </c>
      <c r="F55" s="12" t="s">
        <v>36</v>
      </c>
      <c r="G55" s="6" t="s">
        <v>10</v>
      </c>
      <c r="H55" s="34">
        <f>H61+H67+H70</f>
        <v>13853254</v>
      </c>
      <c r="I55" s="34">
        <f>I58+I61+I67+I70+I73</f>
        <v>13850586.449999999</v>
      </c>
      <c r="J55" s="34">
        <f>J61+J64+J67+J70+J76</f>
        <v>17635868.849999998</v>
      </c>
      <c r="K55" s="34">
        <f>K61+K64+K67+K70+K76</f>
        <v>17635225.639999997</v>
      </c>
      <c r="L55" s="63"/>
      <c r="M55" s="31"/>
    </row>
    <row r="56" spans="1:13" ht="25.5" hidden="1">
      <c r="A56" s="50" t="s">
        <v>34</v>
      </c>
      <c r="B56" s="51" t="s">
        <v>64</v>
      </c>
      <c r="C56" s="9" t="s">
        <v>7</v>
      </c>
      <c r="D56" s="18" t="s">
        <v>65</v>
      </c>
      <c r="E56" s="19" t="s">
        <v>10</v>
      </c>
      <c r="F56" s="19" t="s">
        <v>10</v>
      </c>
      <c r="G56" s="19" t="s">
        <v>10</v>
      </c>
      <c r="H56" s="36">
        <f t="shared" ref="H56" si="12">H58</f>
        <v>0</v>
      </c>
      <c r="I56" s="35">
        <f>I58</f>
        <v>0</v>
      </c>
      <c r="J56" s="47">
        <f t="shared" ref="J56" si="13">J58</f>
        <v>0</v>
      </c>
      <c r="K56" s="46"/>
      <c r="L56" s="62"/>
    </row>
    <row r="57" spans="1:13" hidden="1">
      <c r="A57" s="50"/>
      <c r="B57" s="51"/>
      <c r="C57" s="9" t="s">
        <v>48</v>
      </c>
      <c r="D57" s="10"/>
      <c r="E57" s="10"/>
      <c r="F57" s="10"/>
      <c r="G57" s="10"/>
      <c r="H57" s="36"/>
      <c r="I57" s="35"/>
      <c r="J57" s="47"/>
      <c r="K57" s="46"/>
      <c r="L57" s="62"/>
    </row>
    <row r="58" spans="1:13" ht="38.25" hidden="1">
      <c r="A58" s="50"/>
      <c r="B58" s="51"/>
      <c r="C58" s="15" t="s">
        <v>9</v>
      </c>
      <c r="D58" s="18" t="s">
        <v>65</v>
      </c>
      <c r="E58" s="18" t="s">
        <v>11</v>
      </c>
      <c r="F58" s="18" t="s">
        <v>24</v>
      </c>
      <c r="G58" s="18" t="s">
        <v>23</v>
      </c>
      <c r="H58" s="36">
        <v>0</v>
      </c>
      <c r="I58" s="35">
        <v>0</v>
      </c>
      <c r="J58" s="47">
        <v>0</v>
      </c>
      <c r="K58" s="46"/>
      <c r="L58" s="62"/>
    </row>
    <row r="59" spans="1:13" ht="25.5">
      <c r="A59" s="50" t="s">
        <v>34</v>
      </c>
      <c r="B59" s="51" t="s">
        <v>21</v>
      </c>
      <c r="C59" s="9" t="s">
        <v>7</v>
      </c>
      <c r="D59" s="18" t="s">
        <v>22</v>
      </c>
      <c r="E59" s="19" t="s">
        <v>10</v>
      </c>
      <c r="F59" s="19" t="s">
        <v>10</v>
      </c>
      <c r="G59" s="19" t="s">
        <v>10</v>
      </c>
      <c r="H59" s="39">
        <f t="shared" ref="H59" si="14">H61</f>
        <v>8437237</v>
      </c>
      <c r="I59" s="35">
        <f>I61</f>
        <v>8434569.4499999993</v>
      </c>
      <c r="J59" s="39">
        <f t="shared" ref="J59" si="15">J61</f>
        <v>8470454</v>
      </c>
      <c r="K59" s="35">
        <f>K61</f>
        <v>8469810.7899999991</v>
      </c>
      <c r="L59" s="62"/>
    </row>
    <row r="60" spans="1:13">
      <c r="A60" s="50"/>
      <c r="B60" s="51"/>
      <c r="C60" s="9" t="s">
        <v>51</v>
      </c>
      <c r="D60" s="10"/>
      <c r="E60" s="10"/>
      <c r="F60" s="10"/>
      <c r="G60" s="10"/>
      <c r="H60" s="40"/>
      <c r="I60" s="35"/>
      <c r="J60" s="40"/>
      <c r="K60" s="35"/>
      <c r="L60" s="62"/>
    </row>
    <row r="61" spans="1:13" ht="38.25">
      <c r="A61" s="50"/>
      <c r="B61" s="51"/>
      <c r="C61" s="15" t="s">
        <v>9</v>
      </c>
      <c r="D61" s="18" t="s">
        <v>22</v>
      </c>
      <c r="E61" s="18" t="s">
        <v>11</v>
      </c>
      <c r="F61" s="18" t="s">
        <v>24</v>
      </c>
      <c r="G61" s="18" t="s">
        <v>41</v>
      </c>
      <c r="H61" s="41">
        <v>8437237</v>
      </c>
      <c r="I61" s="35">
        <v>8434569.4499999993</v>
      </c>
      <c r="J61" s="41">
        <v>8470454</v>
      </c>
      <c r="K61" s="35">
        <v>8469810.7899999991</v>
      </c>
      <c r="L61" s="62"/>
    </row>
    <row r="62" spans="1:13" ht="25.5">
      <c r="A62" s="50" t="s">
        <v>35</v>
      </c>
      <c r="B62" s="51" t="s">
        <v>93</v>
      </c>
      <c r="C62" s="9" t="s">
        <v>7</v>
      </c>
      <c r="D62" s="18" t="s">
        <v>66</v>
      </c>
      <c r="E62" s="19" t="s">
        <v>10</v>
      </c>
      <c r="F62" s="19" t="s">
        <v>10</v>
      </c>
      <c r="G62" s="19" t="s">
        <v>10</v>
      </c>
      <c r="H62" s="36">
        <f t="shared" ref="H62" si="16">H64</f>
        <v>0</v>
      </c>
      <c r="I62" s="35">
        <f>I64</f>
        <v>0</v>
      </c>
      <c r="J62" s="36">
        <f t="shared" ref="J62" si="17">J64</f>
        <v>1521180.18</v>
      </c>
      <c r="K62" s="35">
        <f>K64</f>
        <v>1521180.18</v>
      </c>
      <c r="L62" s="62"/>
    </row>
    <row r="63" spans="1:13">
      <c r="A63" s="50"/>
      <c r="B63" s="51"/>
      <c r="C63" s="9" t="s">
        <v>48</v>
      </c>
      <c r="D63" s="10"/>
      <c r="E63" s="10"/>
      <c r="F63" s="10"/>
      <c r="G63" s="10"/>
      <c r="H63" s="36"/>
      <c r="I63" s="35"/>
      <c r="J63" s="36"/>
      <c r="K63" s="35"/>
      <c r="L63" s="62"/>
    </row>
    <row r="64" spans="1:13" ht="38.25">
      <c r="A64" s="50"/>
      <c r="B64" s="51"/>
      <c r="C64" s="44" t="s">
        <v>9</v>
      </c>
      <c r="D64" s="18" t="s">
        <v>66</v>
      </c>
      <c r="E64" s="18" t="s">
        <v>11</v>
      </c>
      <c r="F64" s="18" t="s">
        <v>12</v>
      </c>
      <c r="G64" s="18" t="s">
        <v>50</v>
      </c>
      <c r="H64" s="35">
        <v>0</v>
      </c>
      <c r="I64" s="35">
        <v>0</v>
      </c>
      <c r="J64" s="35">
        <v>1521180.18</v>
      </c>
      <c r="K64" s="35">
        <v>1521180.18</v>
      </c>
      <c r="L64" s="62"/>
    </row>
    <row r="65" spans="1:12" ht="25.5">
      <c r="A65" s="50" t="s">
        <v>40</v>
      </c>
      <c r="B65" s="51" t="s">
        <v>81</v>
      </c>
      <c r="C65" s="9" t="s">
        <v>7</v>
      </c>
      <c r="D65" s="18" t="s">
        <v>96</v>
      </c>
      <c r="E65" s="19" t="s">
        <v>10</v>
      </c>
      <c r="F65" s="19" t="s">
        <v>10</v>
      </c>
      <c r="G65" s="19" t="s">
        <v>10</v>
      </c>
      <c r="H65" s="36">
        <f t="shared" ref="H65" si="18">H67</f>
        <v>4590930</v>
      </c>
      <c r="I65" s="35">
        <f>I67</f>
        <v>4590930</v>
      </c>
      <c r="J65" s="36">
        <f t="shared" ref="J65" si="19">J67</f>
        <v>4932901</v>
      </c>
      <c r="K65" s="35">
        <f>K67</f>
        <v>4932901</v>
      </c>
      <c r="L65" s="62"/>
    </row>
    <row r="66" spans="1:12">
      <c r="A66" s="50"/>
      <c r="B66" s="51"/>
      <c r="C66" s="9" t="s">
        <v>48</v>
      </c>
      <c r="D66" s="10"/>
      <c r="E66" s="10"/>
      <c r="F66" s="10"/>
      <c r="G66" s="10"/>
      <c r="H66" s="36"/>
      <c r="I66" s="35"/>
      <c r="J66" s="36"/>
      <c r="K66" s="35"/>
      <c r="L66" s="62"/>
    </row>
    <row r="67" spans="1:12" ht="38.25">
      <c r="A67" s="50"/>
      <c r="B67" s="51"/>
      <c r="C67" s="15" t="s">
        <v>9</v>
      </c>
      <c r="D67" s="18" t="s">
        <v>96</v>
      </c>
      <c r="E67" s="18" t="s">
        <v>11</v>
      </c>
      <c r="F67" s="18" t="s">
        <v>12</v>
      </c>
      <c r="G67" s="18" t="s">
        <v>20</v>
      </c>
      <c r="H67" s="35">
        <v>4590930</v>
      </c>
      <c r="I67" s="35">
        <v>4590930</v>
      </c>
      <c r="J67" s="35">
        <v>4932901</v>
      </c>
      <c r="K67" s="35">
        <v>4932901</v>
      </c>
      <c r="L67" s="62"/>
    </row>
    <row r="68" spans="1:12" ht="25.5">
      <c r="A68" s="50" t="s">
        <v>37</v>
      </c>
      <c r="B68" s="51" t="s">
        <v>25</v>
      </c>
      <c r="C68" s="9" t="s">
        <v>7</v>
      </c>
      <c r="D68" s="18" t="s">
        <v>26</v>
      </c>
      <c r="E68" s="19" t="s">
        <v>10</v>
      </c>
      <c r="F68" s="19" t="s">
        <v>10</v>
      </c>
      <c r="G68" s="19" t="s">
        <v>10</v>
      </c>
      <c r="H68" s="36">
        <f t="shared" ref="H68" si="20">H70</f>
        <v>825087</v>
      </c>
      <c r="I68" s="35">
        <f>I70</f>
        <v>825087</v>
      </c>
      <c r="J68" s="36">
        <f t="shared" ref="J68" si="21">J70</f>
        <v>778910.6</v>
      </c>
      <c r="K68" s="35">
        <f>K70</f>
        <v>778910.6</v>
      </c>
      <c r="L68" s="77"/>
    </row>
    <row r="69" spans="1:12" ht="25.5">
      <c r="A69" s="50"/>
      <c r="B69" s="51"/>
      <c r="C69" s="9" t="s">
        <v>8</v>
      </c>
      <c r="D69" s="10"/>
      <c r="E69" s="10"/>
      <c r="F69" s="10"/>
      <c r="G69" s="10"/>
      <c r="H69" s="36"/>
      <c r="I69" s="35"/>
      <c r="J69" s="36"/>
      <c r="K69" s="35"/>
      <c r="L69" s="78"/>
    </row>
    <row r="70" spans="1:12" ht="38.25">
      <c r="A70" s="50"/>
      <c r="B70" s="51"/>
      <c r="C70" s="15" t="s">
        <v>9</v>
      </c>
      <c r="D70" s="18" t="s">
        <v>26</v>
      </c>
      <c r="E70" s="18" t="s">
        <v>11</v>
      </c>
      <c r="F70" s="18" t="s">
        <v>24</v>
      </c>
      <c r="G70" s="18" t="s">
        <v>41</v>
      </c>
      <c r="H70" s="36">
        <v>825087</v>
      </c>
      <c r="I70" s="35">
        <v>825087</v>
      </c>
      <c r="J70" s="36">
        <v>778910.6</v>
      </c>
      <c r="K70" s="35">
        <v>778910.6</v>
      </c>
      <c r="L70" s="79"/>
    </row>
    <row r="71" spans="1:12" ht="25.5" hidden="1">
      <c r="A71" s="50" t="s">
        <v>69</v>
      </c>
      <c r="B71" s="51" t="s">
        <v>67</v>
      </c>
      <c r="C71" s="9" t="s">
        <v>7</v>
      </c>
      <c r="D71" s="18" t="s">
        <v>66</v>
      </c>
      <c r="E71" s="19" t="s">
        <v>10</v>
      </c>
      <c r="F71" s="19" t="s">
        <v>10</v>
      </c>
      <c r="G71" s="19" t="s">
        <v>10</v>
      </c>
      <c r="H71" s="36">
        <f t="shared" ref="H71" si="22">H73</f>
        <v>0</v>
      </c>
      <c r="I71" s="35">
        <f>I73</f>
        <v>0</v>
      </c>
      <c r="J71" s="47">
        <f t="shared" ref="J71" si="23">J73</f>
        <v>0</v>
      </c>
      <c r="K71" s="46"/>
      <c r="L71" s="77"/>
    </row>
    <row r="72" spans="1:12" hidden="1">
      <c r="A72" s="50"/>
      <c r="B72" s="51"/>
      <c r="C72" s="9" t="s">
        <v>51</v>
      </c>
      <c r="D72" s="10"/>
      <c r="E72" s="10"/>
      <c r="F72" s="10"/>
      <c r="G72" s="10"/>
      <c r="H72" s="36"/>
      <c r="I72" s="35"/>
      <c r="J72" s="47"/>
      <c r="K72" s="46"/>
      <c r="L72" s="78"/>
    </row>
    <row r="73" spans="1:12" ht="38.25" hidden="1">
      <c r="A73" s="50"/>
      <c r="B73" s="51"/>
      <c r="C73" s="15" t="s">
        <v>9</v>
      </c>
      <c r="D73" s="18" t="s">
        <v>66</v>
      </c>
      <c r="E73" s="18" t="s">
        <v>11</v>
      </c>
      <c r="F73" s="18" t="s">
        <v>24</v>
      </c>
      <c r="G73" s="18" t="s">
        <v>68</v>
      </c>
      <c r="H73" s="36">
        <v>0</v>
      </c>
      <c r="I73" s="35">
        <v>0</v>
      </c>
      <c r="J73" s="47">
        <v>0</v>
      </c>
      <c r="K73" s="46"/>
      <c r="L73" s="79"/>
    </row>
    <row r="74" spans="1:12" ht="25.5">
      <c r="A74" s="50" t="s">
        <v>52</v>
      </c>
      <c r="B74" s="51" t="s">
        <v>94</v>
      </c>
      <c r="C74" s="9" t="s">
        <v>7</v>
      </c>
      <c r="D74" s="18" t="s">
        <v>95</v>
      </c>
      <c r="E74" s="19" t="s">
        <v>10</v>
      </c>
      <c r="F74" s="19" t="s">
        <v>10</v>
      </c>
      <c r="G74" s="19" t="s">
        <v>10</v>
      </c>
      <c r="H74" s="36">
        <f t="shared" ref="H74" si="24">H76</f>
        <v>0</v>
      </c>
      <c r="I74" s="35">
        <f>I76</f>
        <v>0</v>
      </c>
      <c r="J74" s="36">
        <f t="shared" ref="J74" si="25">J76</f>
        <v>1932423.07</v>
      </c>
      <c r="K74" s="35">
        <f>K76</f>
        <v>1932423.07</v>
      </c>
      <c r="L74" s="77"/>
    </row>
    <row r="75" spans="1:12" ht="25.5">
      <c r="A75" s="50"/>
      <c r="B75" s="51"/>
      <c r="C75" s="9" t="s">
        <v>8</v>
      </c>
      <c r="D75" s="10"/>
      <c r="E75" s="10"/>
      <c r="F75" s="10"/>
      <c r="G75" s="10"/>
      <c r="H75" s="36"/>
      <c r="I75" s="35"/>
      <c r="J75" s="36"/>
      <c r="K75" s="35"/>
      <c r="L75" s="78"/>
    </row>
    <row r="76" spans="1:12" ht="38.25">
      <c r="A76" s="50"/>
      <c r="B76" s="51"/>
      <c r="C76" s="44" t="s">
        <v>9</v>
      </c>
      <c r="D76" s="18" t="s">
        <v>95</v>
      </c>
      <c r="E76" s="18" t="s">
        <v>11</v>
      </c>
      <c r="F76" s="18" t="s">
        <v>24</v>
      </c>
      <c r="G76" s="18" t="s">
        <v>41</v>
      </c>
      <c r="H76" s="36">
        <v>0</v>
      </c>
      <c r="I76" s="35">
        <v>0</v>
      </c>
      <c r="J76" s="36">
        <v>1932423.07</v>
      </c>
      <c r="K76" s="35">
        <v>1932423.07</v>
      </c>
      <c r="L76" s="79"/>
    </row>
    <row r="77" spans="1:12" ht="27">
      <c r="A77" s="55" t="s">
        <v>16</v>
      </c>
      <c r="B77" s="64" t="s">
        <v>27</v>
      </c>
      <c r="C77" s="14" t="s">
        <v>7</v>
      </c>
      <c r="D77" s="6" t="s">
        <v>10</v>
      </c>
      <c r="E77" s="6" t="s">
        <v>10</v>
      </c>
      <c r="F77" s="12" t="s">
        <v>38</v>
      </c>
      <c r="G77" s="6" t="s">
        <v>10</v>
      </c>
      <c r="H77" s="28">
        <f>H79</f>
        <v>800000</v>
      </c>
      <c r="I77" s="28">
        <f>I79</f>
        <v>701201.43</v>
      </c>
      <c r="J77" s="28">
        <f t="shared" ref="J77:K77" si="26">J79</f>
        <v>300000</v>
      </c>
      <c r="K77" s="28">
        <f t="shared" si="26"/>
        <v>299968.63</v>
      </c>
      <c r="L77" s="63"/>
    </row>
    <row r="78" spans="1:12" ht="15.75" customHeight="1">
      <c r="A78" s="56"/>
      <c r="B78" s="64"/>
      <c r="C78" s="14" t="s">
        <v>8</v>
      </c>
      <c r="D78" s="8"/>
      <c r="E78" s="6"/>
      <c r="F78" s="12"/>
      <c r="G78" s="6"/>
      <c r="H78" s="29"/>
      <c r="I78" s="33"/>
      <c r="J78" s="29"/>
      <c r="K78" s="33"/>
      <c r="L78" s="63"/>
    </row>
    <row r="79" spans="1:12" ht="38.25" customHeight="1">
      <c r="A79" s="57"/>
      <c r="B79" s="64"/>
      <c r="C79" s="24" t="s">
        <v>9</v>
      </c>
      <c r="D79" s="12" t="s">
        <v>11</v>
      </c>
      <c r="E79" s="6" t="s">
        <v>10</v>
      </c>
      <c r="F79" s="12" t="s">
        <v>38</v>
      </c>
      <c r="G79" s="6" t="s">
        <v>10</v>
      </c>
      <c r="H79" s="34">
        <f>H82+H85</f>
        <v>800000</v>
      </c>
      <c r="I79" s="34">
        <f>I82+I85</f>
        <v>701201.43</v>
      </c>
      <c r="J79" s="34">
        <f>J82+J85</f>
        <v>300000</v>
      </c>
      <c r="K79" s="34">
        <f>K85</f>
        <v>299968.63</v>
      </c>
      <c r="L79" s="63"/>
    </row>
    <row r="80" spans="1:12" ht="25.5" hidden="1">
      <c r="A80" s="50" t="s">
        <v>34</v>
      </c>
      <c r="B80" s="51" t="s">
        <v>28</v>
      </c>
      <c r="C80" s="9" t="s">
        <v>7</v>
      </c>
      <c r="D80" s="18" t="s">
        <v>30</v>
      </c>
      <c r="E80" s="19" t="s">
        <v>10</v>
      </c>
      <c r="F80" s="19" t="s">
        <v>10</v>
      </c>
      <c r="G80" s="19" t="s">
        <v>10</v>
      </c>
      <c r="H80" s="36">
        <f t="shared" ref="H80" si="27">H82</f>
        <v>0</v>
      </c>
      <c r="I80" s="35">
        <f>I82</f>
        <v>0</v>
      </c>
      <c r="J80" s="36">
        <f t="shared" ref="J80" si="28">J82</f>
        <v>0</v>
      </c>
      <c r="K80" s="35"/>
      <c r="L80" s="61"/>
    </row>
    <row r="81" spans="1:12" ht="25.5" hidden="1">
      <c r="A81" s="50"/>
      <c r="B81" s="51"/>
      <c r="C81" s="9" t="s">
        <v>8</v>
      </c>
      <c r="D81" s="10"/>
      <c r="E81" s="10"/>
      <c r="F81" s="10"/>
      <c r="G81" s="10"/>
      <c r="H81" s="36"/>
      <c r="I81" s="35"/>
      <c r="J81" s="36"/>
      <c r="K81" s="35"/>
      <c r="L81" s="61"/>
    </row>
    <row r="82" spans="1:12" ht="38.25" hidden="1">
      <c r="A82" s="50"/>
      <c r="B82" s="51"/>
      <c r="C82" s="15" t="s">
        <v>9</v>
      </c>
      <c r="D82" s="18" t="s">
        <v>30</v>
      </c>
      <c r="E82" s="18" t="s">
        <v>11</v>
      </c>
      <c r="F82" s="18" t="s">
        <v>29</v>
      </c>
      <c r="G82" s="18" t="s">
        <v>23</v>
      </c>
      <c r="H82" s="36">
        <v>0</v>
      </c>
      <c r="I82" s="35">
        <v>0</v>
      </c>
      <c r="J82" s="36">
        <v>0</v>
      </c>
      <c r="K82" s="35"/>
      <c r="L82" s="61"/>
    </row>
    <row r="83" spans="1:12" ht="25.5">
      <c r="A83" s="50" t="s">
        <v>34</v>
      </c>
      <c r="B83" s="51" t="s">
        <v>31</v>
      </c>
      <c r="C83" s="9" t="s">
        <v>7</v>
      </c>
      <c r="D83" s="18" t="s">
        <v>32</v>
      </c>
      <c r="E83" s="19" t="s">
        <v>10</v>
      </c>
      <c r="F83" s="19" t="s">
        <v>10</v>
      </c>
      <c r="G83" s="19" t="s">
        <v>10</v>
      </c>
      <c r="H83" s="36">
        <f t="shared" ref="H83" si="29">H85</f>
        <v>800000</v>
      </c>
      <c r="I83" s="35">
        <f>I85</f>
        <v>701201.43</v>
      </c>
      <c r="J83" s="36">
        <f t="shared" ref="J83" si="30">J85</f>
        <v>300000</v>
      </c>
      <c r="K83" s="35">
        <f>K85</f>
        <v>299968.63</v>
      </c>
      <c r="L83" s="61"/>
    </row>
    <row r="84" spans="1:12">
      <c r="A84" s="50"/>
      <c r="B84" s="51"/>
      <c r="C84" s="9" t="s">
        <v>51</v>
      </c>
      <c r="D84" s="10"/>
      <c r="E84" s="10"/>
      <c r="F84" s="10"/>
      <c r="G84" s="10"/>
      <c r="H84" s="36"/>
      <c r="I84" s="35"/>
      <c r="J84" s="36"/>
      <c r="K84" s="35"/>
      <c r="L84" s="61"/>
    </row>
    <row r="85" spans="1:12" ht="93.75" customHeight="1">
      <c r="A85" s="50"/>
      <c r="B85" s="51"/>
      <c r="C85" s="15" t="s">
        <v>9</v>
      </c>
      <c r="D85" s="18" t="s">
        <v>32</v>
      </c>
      <c r="E85" s="18" t="s">
        <v>11</v>
      </c>
      <c r="F85" s="18" t="s">
        <v>29</v>
      </c>
      <c r="G85" s="18" t="s">
        <v>41</v>
      </c>
      <c r="H85" s="36">
        <v>800000</v>
      </c>
      <c r="I85" s="35">
        <v>701201.43</v>
      </c>
      <c r="J85" s="36">
        <v>300000</v>
      </c>
      <c r="K85" s="35">
        <v>299968.63</v>
      </c>
      <c r="L85" s="61"/>
    </row>
    <row r="86" spans="1:12" ht="7.5" customHeight="1">
      <c r="A86" s="17"/>
      <c r="B86" s="17"/>
      <c r="C86" s="17"/>
      <c r="D86" s="17"/>
      <c r="E86" s="17"/>
      <c r="F86" s="17"/>
      <c r="G86" s="17"/>
      <c r="H86" s="17"/>
      <c r="I86" s="17"/>
      <c r="J86" s="1"/>
      <c r="K86" s="1"/>
    </row>
    <row r="87" spans="1:12" ht="13.5" customHeight="1">
      <c r="A87" s="17"/>
      <c r="B87" s="17" t="s">
        <v>71</v>
      </c>
      <c r="C87" s="17"/>
      <c r="D87" s="17"/>
      <c r="E87" s="17"/>
      <c r="F87" s="17"/>
      <c r="G87" s="17"/>
      <c r="H87" s="1"/>
      <c r="I87" s="1"/>
      <c r="J87" s="42" t="s">
        <v>77</v>
      </c>
      <c r="K87" s="25"/>
    </row>
    <row r="88" spans="1:12" ht="6" customHeight="1">
      <c r="A88" s="17"/>
      <c r="B88" s="17"/>
      <c r="C88" s="17"/>
      <c r="D88" s="17"/>
      <c r="E88" s="17"/>
      <c r="F88" s="17"/>
      <c r="G88" s="17"/>
      <c r="H88" s="1"/>
      <c r="I88" s="1"/>
      <c r="J88" s="1"/>
      <c r="K88" s="1"/>
    </row>
    <row r="89" spans="1:12" ht="13.5" customHeight="1">
      <c r="A89" s="22"/>
      <c r="B89" s="22"/>
      <c r="C89" s="22"/>
      <c r="D89" s="22"/>
      <c r="E89" s="22"/>
      <c r="F89" s="22"/>
      <c r="G89" s="22"/>
    </row>
    <row r="90" spans="1:12">
      <c r="A90" s="22"/>
      <c r="B90" s="48" t="s">
        <v>97</v>
      </c>
      <c r="C90" s="22"/>
      <c r="D90" s="22"/>
      <c r="E90" s="22"/>
      <c r="F90" s="22"/>
      <c r="G90" s="22"/>
    </row>
    <row r="91" spans="1:12">
      <c r="B91" s="49" t="s">
        <v>98</v>
      </c>
    </row>
  </sheetData>
  <mergeCells count="83">
    <mergeCell ref="A23:A25"/>
    <mergeCell ref="B23:B25"/>
    <mergeCell ref="L23:L25"/>
    <mergeCell ref="L26:L28"/>
    <mergeCell ref="A56:A58"/>
    <mergeCell ref="A26:A28"/>
    <mergeCell ref="B26:B28"/>
    <mergeCell ref="A41:A43"/>
    <mergeCell ref="B41:B43"/>
    <mergeCell ref="A50:A52"/>
    <mergeCell ref="A47:A49"/>
    <mergeCell ref="A44:A46"/>
    <mergeCell ref="A29:A31"/>
    <mergeCell ref="B29:B31"/>
    <mergeCell ref="A32:A34"/>
    <mergeCell ref="B32:B34"/>
    <mergeCell ref="L83:L85"/>
    <mergeCell ref="L59:L61"/>
    <mergeCell ref="L65:L67"/>
    <mergeCell ref="B44:B46"/>
    <mergeCell ref="L44:L46"/>
    <mergeCell ref="B47:B49"/>
    <mergeCell ref="L47:L49"/>
    <mergeCell ref="B50:B52"/>
    <mergeCell ref="L50:L52"/>
    <mergeCell ref="B71:B73"/>
    <mergeCell ref="L68:L70"/>
    <mergeCell ref="L71:L73"/>
    <mergeCell ref="B56:B58"/>
    <mergeCell ref="L62:L64"/>
    <mergeCell ref="B74:B76"/>
    <mergeCell ref="L74:L76"/>
    <mergeCell ref="L13:L15"/>
    <mergeCell ref="L20:L22"/>
    <mergeCell ref="B20:B22"/>
    <mergeCell ref="A20:A22"/>
    <mergeCell ref="B13:B16"/>
    <mergeCell ref="A13:A16"/>
    <mergeCell ref="A17:A19"/>
    <mergeCell ref="B17:B19"/>
    <mergeCell ref="A3:L3"/>
    <mergeCell ref="A4:L4"/>
    <mergeCell ref="A5:L5"/>
    <mergeCell ref="A6:L6"/>
    <mergeCell ref="D9:G9"/>
    <mergeCell ref="H10:I11"/>
    <mergeCell ref="L9:L12"/>
    <mergeCell ref="G10:G12"/>
    <mergeCell ref="J10:K10"/>
    <mergeCell ref="J11:J12"/>
    <mergeCell ref="H9:K9"/>
    <mergeCell ref="D10:D12"/>
    <mergeCell ref="E10:E12"/>
    <mergeCell ref="F10:F12"/>
    <mergeCell ref="A9:A12"/>
    <mergeCell ref="B9:B12"/>
    <mergeCell ref="C9:C12"/>
    <mergeCell ref="A35:A37"/>
    <mergeCell ref="B35:B37"/>
    <mergeCell ref="L80:L82"/>
    <mergeCell ref="A71:A73"/>
    <mergeCell ref="A62:A64"/>
    <mergeCell ref="B62:B64"/>
    <mergeCell ref="A38:A40"/>
    <mergeCell ref="B38:B40"/>
    <mergeCell ref="L56:L58"/>
    <mergeCell ref="L53:L55"/>
    <mergeCell ref="A77:A79"/>
    <mergeCell ref="B77:B79"/>
    <mergeCell ref="L77:L79"/>
    <mergeCell ref="A74:A76"/>
    <mergeCell ref="A83:A85"/>
    <mergeCell ref="B83:B85"/>
    <mergeCell ref="A53:A55"/>
    <mergeCell ref="B53:B55"/>
    <mergeCell ref="A59:A61"/>
    <mergeCell ref="B59:B61"/>
    <mergeCell ref="A68:A70"/>
    <mergeCell ref="B68:B70"/>
    <mergeCell ref="A65:A67"/>
    <mergeCell ref="B65:B67"/>
    <mergeCell ref="A80:A82"/>
    <mergeCell ref="B80:B82"/>
  </mergeCells>
  <printOptions horizontalCentered="1"/>
  <pageMargins left="0.19685039370078741" right="0.19685039370078741" top="0.55118110236220474" bottom="0" header="0.31496062992125984" footer="0.31496062992125984"/>
  <pageSetup paperSize="9" scale="70" orientation="landscape" r:id="rId1"/>
  <rowBreaks count="1" manualBreakCount="1">
    <brk id="40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прил7</vt:lpstr>
      <vt:lpstr>прил7!Область_печати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2022-03-02T01:50:07Z</dcterms:modified>
</cp:coreProperties>
</file>