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30"/>
  </bookViews>
  <sheets>
    <sheet name="На печать" sheetId="2" r:id="rId1"/>
  </sheets>
  <definedNames>
    <definedName name="_GoBack" localSheetId="0">'На печать'!#REF!</definedName>
    <definedName name="_xlnm.Print_Titles" localSheetId="0">'На печать'!$10:$10</definedName>
    <definedName name="_xlnm.Print_Area" localSheetId="0">'На печать'!$A$1:$L$72</definedName>
  </definedNames>
  <calcPr calcId="125725"/>
</workbook>
</file>

<file path=xl/calcChain.xml><?xml version="1.0" encoding="utf-8"?>
<calcChain xmlns="http://schemas.openxmlformats.org/spreadsheetml/2006/main">
  <c r="K65" i="2"/>
  <c r="J65"/>
  <c r="I65"/>
  <c r="K64"/>
  <c r="J64"/>
  <c r="I64"/>
  <c r="K63"/>
  <c r="J63"/>
  <c r="I63"/>
  <c r="G64"/>
  <c r="G63"/>
  <c r="G62"/>
  <c r="K69"/>
  <c r="K68"/>
  <c r="K67"/>
  <c r="J69"/>
  <c r="J68"/>
  <c r="J67"/>
  <c r="I69"/>
  <c r="I68"/>
  <c r="I67"/>
  <c r="G69"/>
  <c r="G68" l="1"/>
  <c r="G67"/>
  <c r="K62"/>
  <c r="I62"/>
  <c r="J62"/>
  <c r="K41"/>
  <c r="K60" l="1"/>
  <c r="J54" l="1"/>
  <c r="J55" s="1"/>
  <c r="I54"/>
  <c r="I55" s="1"/>
  <c r="I41"/>
  <c r="J41"/>
  <c r="G41"/>
  <c r="K33"/>
  <c r="K34" s="1"/>
  <c r="K30"/>
  <c r="J30"/>
  <c r="I30"/>
  <c r="G30"/>
  <c r="J60" l="1"/>
  <c r="I60"/>
  <c r="K54"/>
  <c r="K55" s="1"/>
  <c r="G54"/>
  <c r="G55" s="1"/>
  <c r="G60" l="1"/>
  <c r="G65"/>
</calcChain>
</file>

<file path=xl/sharedStrings.xml><?xml version="1.0" encoding="utf-8"?>
<sst xmlns="http://schemas.openxmlformats.org/spreadsheetml/2006/main" count="99" uniqueCount="60">
  <si>
    <t>всего</t>
  </si>
  <si>
    <t>аванс</t>
  </si>
  <si>
    <t>(наименование муниципальной программы ЗАТО Железногорск)</t>
  </si>
  <si>
    <t>рублей</t>
  </si>
  <si>
    <t>Приложение № 9</t>
  </si>
  <si>
    <t>Мощность объекта с указанием единиц измерения</t>
  </si>
  <si>
    <t>№  п/п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</si>
  <si>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</si>
  <si>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</si>
  <si>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</si>
  <si>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</si>
  <si>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</si>
  <si>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Главный распорядитель 1:Администрация ЗАТО г. Железногорск </t>
  </si>
  <si>
    <t>в том числе</t>
  </si>
  <si>
    <t>федеральный бюджет</t>
  </si>
  <si>
    <t>краевой бюджет</t>
  </si>
  <si>
    <t>местный бюджет</t>
  </si>
  <si>
    <t>*** Указывается информация по объекту:</t>
  </si>
  <si>
    <t xml:space="preserve">       в случае разработки проектной документации указываются реквизиты утвержденной проектной документации;</t>
  </si>
  <si>
    <t xml:space="preserve">       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</si>
  <si>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 xml:space="preserve">       в случае частичного или полного неосвоения бюджетных ассигнований указываются причины, по которым произошло данное неосвоение, и меры их устранения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</si>
  <si>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</si>
  <si>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</si>
  <si>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объекту***</t>
  </si>
  <si>
    <t>"Реформирование и модернизация жилищно-коммунального хозяйства и повышение энергоэффективности на территории ЗАТО Железногорск"</t>
  </si>
  <si>
    <t>Заказчик:  МКУ "Управление имущественным комплексом"</t>
  </si>
  <si>
    <t>в том числе:</t>
  </si>
  <si>
    <r>
      <t>Наименование объекта, территория строительства, (приобретения)</t>
    </r>
    <r>
      <rPr>
        <sz val="10"/>
        <rFont val="Times New Roman"/>
        <family val="1"/>
        <charset val="204"/>
      </rPr>
      <t xml:space="preserve"> *</t>
    </r>
  </si>
  <si>
    <r>
      <t xml:space="preserve">Предполагаемая  (предельная) или сметная стоимость </t>
    </r>
    <r>
      <rPr>
        <sz val="10"/>
        <rFont val="Times New Roman"/>
        <family val="1"/>
        <charset val="204"/>
      </rPr>
      <t>объекта</t>
    </r>
  </si>
  <si>
    <t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</t>
  </si>
  <si>
    <t>40 Га</t>
  </si>
  <si>
    <t>2021-2025*</t>
  </si>
  <si>
    <t>1</t>
  </si>
  <si>
    <t>2</t>
  </si>
  <si>
    <t>Итого по мероприятию</t>
  </si>
  <si>
    <t xml:space="preserve">Главный распорядитель </t>
  </si>
  <si>
    <r>
      <t>Итого по</t>
    </r>
    <r>
      <rPr>
        <sz val="12"/>
        <rFont val="Times New Roman"/>
        <family val="1"/>
        <charset val="204"/>
      </rPr>
      <t xml:space="preserve"> программе </t>
    </r>
    <r>
      <rPr>
        <strike/>
        <sz val="12"/>
        <color theme="1"/>
        <rFont val="Times New Roman"/>
        <family val="1"/>
        <charset val="204"/>
      </rPr>
      <t xml:space="preserve"> </t>
    </r>
  </si>
  <si>
    <t xml:space="preserve">Наименование подпрограммы 1 «Модернизация и капитальный ремонт объектов коммунальной инфраструктуры и энергетического комплекса ЗАТО Железногорск» 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</si>
  <si>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</si>
  <si>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1000 м3/сут, годовой объем сброшенных сточных вод - 500 тыс. куб. метров.</t>
  </si>
  <si>
    <t>2024-2026*</t>
  </si>
  <si>
    <t>Водовод при подземной прокладке, протяженностью 3,6114 км и расходом 36 м3/ч</t>
  </si>
  <si>
    <t>Т.В. Синкина</t>
  </si>
  <si>
    <t>Объект 1: Сети водоснабжения в районе ИЖС ул.Верхняя Саянская</t>
  </si>
  <si>
    <t>200м3/сутки</t>
  </si>
  <si>
    <t>2024-2025</t>
  </si>
  <si>
    <t>Объект 2:  Очистные сооружения пос.Подгорный ЗАТО Железногорск</t>
  </si>
  <si>
    <t>3</t>
  </si>
  <si>
    <t>4</t>
  </si>
  <si>
    <t>Объект 1:   Строительство объекта ритуального назначения (кладбище)</t>
  </si>
  <si>
    <t>Руководитель УГХ</t>
  </si>
  <si>
    <t>за январь -декабрь 2024г.</t>
  </si>
  <si>
    <t>Фактическое освоение 
за январь -декабрь2024 г.</t>
  </si>
  <si>
    <r>
      <t>финансирование 
за январь-декабрь</t>
    </r>
    <r>
      <rPr>
        <strike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2024 г.</t>
    </r>
  </si>
  <si>
    <t>Наименование мероприятия : «Реконструкция сетей водоснабжения, проложенных по территории участков № 34,35 ул.Верхняя Саянская»</t>
  </si>
  <si>
    <t>Объект 3: «Водопровод от скважины №227 к СТСН № 34 «Орбита», СНТ № 37»</t>
  </si>
  <si>
    <t>Наименование мероприятия:  «Расходы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водоснабжения"»</t>
  </si>
  <si>
    <t>Наименование мероприятия:  "Строительство объекта ритуального назначения (кладбище)"</t>
  </si>
  <si>
    <t>Наименование мероприятия :  «Расходы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водоотведения»</t>
  </si>
  <si>
    <t>2024-2027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</si>
</sst>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3"/>
      <color rgb="FFDBE5F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2" fillId="0" borderId="2" xfId="0" applyFont="1" applyBorder="1" applyAlignment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Fill="1" applyAlignment="1">
      <alignment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93"/>
  <sheetViews>
    <sheetView tabSelected="1" view="pageBreakPreview" topLeftCell="A43" zoomScale="80" zoomScaleNormal="87" zoomScaleSheetLayoutView="80" workbookViewId="0">
      <selection activeCell="B24" sqref="B24:F24"/>
    </sheetView>
  </sheetViews>
  <sheetFormatPr defaultColWidth="8.85546875" defaultRowHeight="15"/>
  <cols>
    <col min="1" max="1" width="5.5703125" style="10" customWidth="1"/>
    <col min="2" max="2" width="27.7109375" style="2" customWidth="1"/>
    <col min="3" max="3" width="32.28515625" style="13" customWidth="1"/>
    <col min="4" max="4" width="13.7109375" style="13" customWidth="1"/>
    <col min="5" max="5" width="18.42578125" style="13" customWidth="1"/>
    <col min="6" max="6" width="18.140625" style="13" customWidth="1"/>
    <col min="7" max="7" width="18.42578125" style="7" customWidth="1"/>
    <col min="8" max="8" width="11.85546875" style="7" customWidth="1"/>
    <col min="9" max="9" width="17.28515625" style="7" customWidth="1"/>
    <col min="10" max="10" width="17.42578125" style="7" customWidth="1"/>
    <col min="11" max="11" width="16.42578125" style="7" customWidth="1"/>
    <col min="12" max="12" width="30.42578125" style="2" customWidth="1"/>
    <col min="13" max="14" width="8.85546875" style="2"/>
    <col min="15" max="15" width="10" style="2" bestFit="1" customWidth="1"/>
    <col min="16" max="16384" width="8.85546875" style="2"/>
  </cols>
  <sheetData>
    <row r="1" spans="1:12">
      <c r="A1" s="17"/>
      <c r="B1" s="17"/>
      <c r="C1" s="53"/>
      <c r="D1" s="53"/>
      <c r="E1" s="53"/>
      <c r="F1" s="53"/>
      <c r="G1" s="17"/>
      <c r="H1" s="18"/>
      <c r="I1" s="18"/>
      <c r="J1" s="17"/>
      <c r="K1" s="17"/>
      <c r="L1" s="19" t="s">
        <v>4</v>
      </c>
    </row>
    <row r="2" spans="1:12" ht="35.25" customHeight="1">
      <c r="A2" s="17"/>
      <c r="B2" s="17"/>
      <c r="C2" s="53"/>
      <c r="D2" s="53"/>
      <c r="E2" s="53"/>
      <c r="F2" s="53"/>
      <c r="G2" s="17"/>
      <c r="H2" s="18"/>
      <c r="I2" s="71" t="s">
        <v>9</v>
      </c>
      <c r="J2" s="71"/>
      <c r="K2" s="71"/>
      <c r="L2" s="71"/>
    </row>
    <row r="3" spans="1:12" s="3" customFormat="1" ht="114.75" customHeight="1">
      <c r="A3" s="72" t="s">
        <v>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s="3" customFormat="1" ht="26.25" customHeight="1">
      <c r="A4" s="73" t="s">
        <v>24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s="1" customFormat="1" ht="19.899999999999999" customHeight="1">
      <c r="A5" s="11"/>
      <c r="B5" s="4"/>
      <c r="C5" s="74" t="s">
        <v>2</v>
      </c>
      <c r="D5" s="74"/>
      <c r="E5" s="74"/>
      <c r="F5" s="74"/>
      <c r="G5" s="74"/>
      <c r="H5" s="74"/>
      <c r="I5" s="74"/>
      <c r="J5" s="74"/>
      <c r="K5" s="5"/>
      <c r="L5" s="4"/>
    </row>
    <row r="6" spans="1:12" s="1" customFormat="1" ht="19.899999999999999" customHeight="1">
      <c r="A6" s="75" t="s">
        <v>51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12" ht="15.75" customHeight="1">
      <c r="A7" s="20"/>
      <c r="B7" s="20"/>
      <c r="C7" s="54"/>
      <c r="D7" s="54"/>
      <c r="E7" s="54"/>
      <c r="F7" s="54"/>
      <c r="G7" s="20"/>
      <c r="H7" s="20"/>
      <c r="I7" s="20"/>
      <c r="L7" s="8" t="s">
        <v>3</v>
      </c>
    </row>
    <row r="8" spans="1:12" s="9" customFormat="1" ht="31.15" customHeight="1">
      <c r="A8" s="76" t="s">
        <v>6</v>
      </c>
      <c r="B8" s="76" t="s">
        <v>27</v>
      </c>
      <c r="C8" s="76" t="s">
        <v>5</v>
      </c>
      <c r="D8" s="76" t="s">
        <v>7</v>
      </c>
      <c r="E8" s="76" t="s">
        <v>28</v>
      </c>
      <c r="F8" s="76" t="s">
        <v>21</v>
      </c>
      <c r="G8" s="77" t="s">
        <v>22</v>
      </c>
      <c r="H8" s="77"/>
      <c r="I8" s="77"/>
      <c r="J8" s="78" t="s">
        <v>53</v>
      </c>
      <c r="K8" s="78" t="s">
        <v>52</v>
      </c>
      <c r="L8" s="77" t="s">
        <v>23</v>
      </c>
    </row>
    <row r="9" spans="1:12" s="9" customFormat="1" ht="41.25" customHeight="1">
      <c r="A9" s="76"/>
      <c r="B9" s="76"/>
      <c r="C9" s="76"/>
      <c r="D9" s="76"/>
      <c r="E9" s="76"/>
      <c r="F9" s="76"/>
      <c r="G9" s="49" t="s">
        <v>0</v>
      </c>
      <c r="H9" s="49" t="s">
        <v>1</v>
      </c>
      <c r="I9" s="49" t="s">
        <v>8</v>
      </c>
      <c r="J9" s="78"/>
      <c r="K9" s="78"/>
      <c r="L9" s="77"/>
    </row>
    <row r="10" spans="1:12" s="13" customFormat="1">
      <c r="A10" s="27">
        <v>1</v>
      </c>
      <c r="B10" s="15">
        <v>2</v>
      </c>
      <c r="C10" s="15">
        <v>3</v>
      </c>
      <c r="D10" s="27">
        <v>4</v>
      </c>
      <c r="E10" s="15">
        <v>5</v>
      </c>
      <c r="F10" s="15">
        <v>6</v>
      </c>
      <c r="G10" s="27">
        <v>7</v>
      </c>
      <c r="H10" s="15">
        <v>8</v>
      </c>
      <c r="I10" s="15">
        <v>9</v>
      </c>
      <c r="J10" s="27">
        <v>10</v>
      </c>
      <c r="K10" s="15">
        <v>11</v>
      </c>
      <c r="L10" s="15">
        <v>12</v>
      </c>
    </row>
    <row r="11" spans="1:12" s="13" customFormat="1" ht="42" customHeight="1">
      <c r="A11" s="30"/>
      <c r="B11" s="64" t="s">
        <v>37</v>
      </c>
      <c r="C11" s="70"/>
      <c r="D11" s="70"/>
      <c r="E11" s="70"/>
      <c r="F11" s="70"/>
      <c r="G11" s="34"/>
      <c r="H11" s="34"/>
      <c r="I11" s="34"/>
      <c r="J11" s="34"/>
      <c r="K11" s="34"/>
      <c r="L11" s="31"/>
    </row>
    <row r="12" spans="1:12" s="13" customFormat="1" ht="32.25" customHeight="1">
      <c r="A12" s="30"/>
      <c r="B12" s="64" t="s">
        <v>12</v>
      </c>
      <c r="C12" s="64"/>
      <c r="D12" s="64"/>
      <c r="E12" s="64"/>
      <c r="F12" s="64"/>
      <c r="G12" s="34"/>
      <c r="H12" s="36"/>
      <c r="I12" s="37"/>
      <c r="J12" s="36"/>
      <c r="K12" s="36"/>
      <c r="L12" s="31"/>
    </row>
    <row r="13" spans="1:12" s="13" customFormat="1" ht="39.75" customHeight="1">
      <c r="A13" s="30" t="s">
        <v>32</v>
      </c>
      <c r="B13" s="64" t="s">
        <v>54</v>
      </c>
      <c r="C13" s="64"/>
      <c r="D13" s="64"/>
      <c r="E13" s="64"/>
      <c r="F13" s="64"/>
      <c r="G13" s="38"/>
      <c r="H13" s="38"/>
      <c r="I13" s="38"/>
      <c r="J13" s="38"/>
      <c r="K13" s="50"/>
      <c r="L13" s="31"/>
    </row>
    <row r="14" spans="1:12" s="13" customFormat="1" ht="90" customHeight="1">
      <c r="A14" s="30"/>
      <c r="B14" s="48" t="s">
        <v>43</v>
      </c>
      <c r="C14" s="47" t="s">
        <v>44</v>
      </c>
      <c r="D14" s="47" t="s">
        <v>45</v>
      </c>
      <c r="E14" s="37">
        <v>3600000</v>
      </c>
      <c r="F14" s="37">
        <v>3600000</v>
      </c>
      <c r="G14" s="37">
        <v>609856.12</v>
      </c>
      <c r="H14" s="38">
        <v>0</v>
      </c>
      <c r="I14" s="37">
        <v>609856.12</v>
      </c>
      <c r="J14" s="37">
        <v>609856.12</v>
      </c>
      <c r="K14" s="51">
        <v>595000</v>
      </c>
      <c r="L14" s="31"/>
    </row>
    <row r="15" spans="1:12" s="13" customFormat="1" ht="15.75">
      <c r="A15" s="30"/>
      <c r="B15" s="33" t="s">
        <v>13</v>
      </c>
      <c r="C15" s="29"/>
      <c r="D15" s="29"/>
      <c r="E15" s="32"/>
      <c r="F15" s="32"/>
      <c r="G15" s="38"/>
      <c r="H15" s="38"/>
      <c r="I15" s="38"/>
      <c r="J15" s="38"/>
      <c r="K15" s="50"/>
      <c r="L15" s="31"/>
    </row>
    <row r="16" spans="1:12" s="13" customFormat="1" ht="15.75">
      <c r="A16" s="30"/>
      <c r="B16" s="33" t="s">
        <v>14</v>
      </c>
      <c r="C16" s="29"/>
      <c r="D16" s="29"/>
      <c r="E16" s="32"/>
      <c r="F16" s="32"/>
      <c r="G16" s="50">
        <v>0</v>
      </c>
      <c r="H16" s="38"/>
      <c r="I16" s="50">
        <v>0</v>
      </c>
      <c r="J16" s="50">
        <v>0</v>
      </c>
      <c r="K16" s="50">
        <v>0</v>
      </c>
      <c r="L16" s="31"/>
    </row>
    <row r="17" spans="1:12" s="13" customFormat="1" ht="15.75">
      <c r="A17" s="30"/>
      <c r="B17" s="33" t="s">
        <v>15</v>
      </c>
      <c r="C17" s="29"/>
      <c r="D17" s="29"/>
      <c r="E17" s="32"/>
      <c r="F17" s="32"/>
      <c r="G17" s="50">
        <v>0</v>
      </c>
      <c r="H17" s="38"/>
      <c r="I17" s="50">
        <v>0</v>
      </c>
      <c r="J17" s="50">
        <v>0</v>
      </c>
      <c r="K17" s="50">
        <v>0</v>
      </c>
      <c r="L17" s="31"/>
    </row>
    <row r="18" spans="1:12" s="13" customFormat="1" ht="15.75">
      <c r="A18" s="30"/>
      <c r="B18" s="35" t="s">
        <v>16</v>
      </c>
      <c r="C18" s="29"/>
      <c r="D18" s="29"/>
      <c r="E18" s="32"/>
      <c r="F18" s="32"/>
      <c r="G18" s="37">
        <v>609856.12</v>
      </c>
      <c r="H18" s="38"/>
      <c r="I18" s="37">
        <v>609856.12</v>
      </c>
      <c r="J18" s="37">
        <v>609856.12</v>
      </c>
      <c r="K18" s="51">
        <v>595000</v>
      </c>
      <c r="L18" s="31"/>
    </row>
    <row r="19" spans="1:12" s="13" customFormat="1" ht="15.75">
      <c r="A19" s="30"/>
      <c r="B19" s="64" t="s">
        <v>34</v>
      </c>
      <c r="C19" s="64"/>
      <c r="D19" s="64"/>
      <c r="E19" s="64"/>
      <c r="F19" s="64"/>
      <c r="G19" s="37">
        <v>609856.12</v>
      </c>
      <c r="H19" s="38"/>
      <c r="I19" s="37">
        <v>609856.12</v>
      </c>
      <c r="J19" s="37">
        <v>609856.12</v>
      </c>
      <c r="K19" s="51">
        <v>595000</v>
      </c>
      <c r="L19" s="31"/>
    </row>
    <row r="20" spans="1:12" s="13" customFormat="1" ht="15.75">
      <c r="A20" s="30"/>
      <c r="B20" s="64" t="s">
        <v>26</v>
      </c>
      <c r="C20" s="64"/>
      <c r="D20" s="64"/>
      <c r="E20" s="64"/>
      <c r="F20" s="64"/>
      <c r="G20" s="38"/>
      <c r="H20" s="38"/>
      <c r="I20" s="38"/>
      <c r="J20" s="38"/>
      <c r="K20" s="50"/>
      <c r="L20" s="31"/>
    </row>
    <row r="21" spans="1:12" s="13" customFormat="1" ht="15.75">
      <c r="A21" s="30"/>
      <c r="B21" s="64" t="s">
        <v>14</v>
      </c>
      <c r="C21" s="64"/>
      <c r="D21" s="64"/>
      <c r="E21" s="64"/>
      <c r="F21" s="64"/>
      <c r="G21" s="50">
        <v>0</v>
      </c>
      <c r="H21" s="38"/>
      <c r="I21" s="50">
        <v>0</v>
      </c>
      <c r="J21" s="50">
        <v>0</v>
      </c>
      <c r="K21" s="50">
        <v>0</v>
      </c>
      <c r="L21" s="31"/>
    </row>
    <row r="22" spans="1:12" s="13" customFormat="1" ht="15.75">
      <c r="A22" s="30"/>
      <c r="B22" s="64" t="s">
        <v>15</v>
      </c>
      <c r="C22" s="64"/>
      <c r="D22" s="64"/>
      <c r="E22" s="64"/>
      <c r="F22" s="64"/>
      <c r="G22" s="50">
        <v>0</v>
      </c>
      <c r="H22" s="38"/>
      <c r="I22" s="50">
        <v>0</v>
      </c>
      <c r="J22" s="50">
        <v>0</v>
      </c>
      <c r="K22" s="50">
        <v>0</v>
      </c>
      <c r="L22" s="31"/>
    </row>
    <row r="23" spans="1:12" s="13" customFormat="1" ht="15.75">
      <c r="A23" s="30"/>
      <c r="B23" s="64" t="s">
        <v>16</v>
      </c>
      <c r="C23" s="64"/>
      <c r="D23" s="64"/>
      <c r="E23" s="64"/>
      <c r="F23" s="64"/>
      <c r="G23" s="37">
        <v>609856.12</v>
      </c>
      <c r="H23" s="38"/>
      <c r="I23" s="37">
        <v>609856.12</v>
      </c>
      <c r="J23" s="37">
        <v>609856.12</v>
      </c>
      <c r="K23" s="51">
        <v>595000</v>
      </c>
      <c r="L23" s="31"/>
    </row>
    <row r="24" spans="1:12" s="13" customFormat="1" ht="51.75" customHeight="1">
      <c r="A24" s="30" t="s">
        <v>33</v>
      </c>
      <c r="B24" s="64" t="s">
        <v>58</v>
      </c>
      <c r="C24" s="64"/>
      <c r="D24" s="64"/>
      <c r="E24" s="64"/>
      <c r="F24" s="64"/>
      <c r="G24" s="34"/>
      <c r="H24" s="36"/>
      <c r="I24" s="37"/>
      <c r="J24" s="36"/>
      <c r="K24" s="36"/>
      <c r="L24" s="31"/>
    </row>
    <row r="25" spans="1:12" s="13" customFormat="1" ht="90" customHeight="1">
      <c r="A25" s="30"/>
      <c r="B25" s="33" t="s">
        <v>46</v>
      </c>
      <c r="C25" s="47" t="s">
        <v>39</v>
      </c>
      <c r="D25" s="62" t="s">
        <v>40</v>
      </c>
      <c r="E25" s="50">
        <v>165000000</v>
      </c>
      <c r="F25" s="50">
        <v>165000000</v>
      </c>
      <c r="G25" s="50">
        <v>15500000</v>
      </c>
      <c r="H25" s="38">
        <v>0</v>
      </c>
      <c r="I25" s="50">
        <v>15500000</v>
      </c>
      <c r="J25" s="50">
        <v>15500000</v>
      </c>
      <c r="K25" s="50">
        <v>0</v>
      </c>
      <c r="L25" s="39"/>
    </row>
    <row r="26" spans="1:12" s="13" customFormat="1" ht="15.75">
      <c r="A26" s="30"/>
      <c r="B26" s="33" t="s">
        <v>13</v>
      </c>
      <c r="C26" s="29"/>
      <c r="D26" s="29"/>
      <c r="E26" s="32"/>
      <c r="F26" s="32"/>
      <c r="G26" s="34"/>
      <c r="H26" s="36"/>
      <c r="I26" s="37"/>
      <c r="J26" s="36"/>
      <c r="K26" s="36"/>
      <c r="L26" s="31"/>
    </row>
    <row r="27" spans="1:12" s="13" customFormat="1" ht="15.75">
      <c r="A27" s="30"/>
      <c r="B27" s="33" t="s">
        <v>14</v>
      </c>
      <c r="C27" s="29"/>
      <c r="D27" s="29"/>
      <c r="E27" s="32"/>
      <c r="F27" s="32"/>
      <c r="G27" s="34">
        <v>0</v>
      </c>
      <c r="H27" s="36"/>
      <c r="I27" s="37">
        <v>0</v>
      </c>
      <c r="J27" s="37">
        <v>0</v>
      </c>
      <c r="K27" s="37">
        <v>0</v>
      </c>
      <c r="L27" s="31"/>
    </row>
    <row r="28" spans="1:12" s="13" customFormat="1" ht="15.75">
      <c r="A28" s="30"/>
      <c r="B28" s="33" t="s">
        <v>15</v>
      </c>
      <c r="C28" s="29"/>
      <c r="D28" s="29"/>
      <c r="E28" s="32"/>
      <c r="F28" s="32"/>
      <c r="G28" s="34">
        <v>15000000</v>
      </c>
      <c r="H28" s="34"/>
      <c r="I28" s="34">
        <v>15000000</v>
      </c>
      <c r="J28" s="34">
        <v>15000000</v>
      </c>
      <c r="K28" s="34">
        <v>0</v>
      </c>
      <c r="L28" s="31"/>
    </row>
    <row r="29" spans="1:12" s="13" customFormat="1" ht="15.75">
      <c r="A29" s="30"/>
      <c r="B29" s="35" t="s">
        <v>16</v>
      </c>
      <c r="C29" s="29"/>
      <c r="D29" s="29"/>
      <c r="E29" s="32"/>
      <c r="F29" s="32"/>
      <c r="G29" s="34">
        <v>500000</v>
      </c>
      <c r="H29" s="34"/>
      <c r="I29" s="34">
        <v>500000</v>
      </c>
      <c r="J29" s="34">
        <v>500000</v>
      </c>
      <c r="K29" s="34">
        <v>0</v>
      </c>
      <c r="L29" s="31"/>
    </row>
    <row r="30" spans="1:12" s="13" customFormat="1" ht="15.75">
      <c r="A30" s="30"/>
      <c r="B30" s="64" t="s">
        <v>34</v>
      </c>
      <c r="C30" s="64"/>
      <c r="D30" s="64"/>
      <c r="E30" s="64"/>
      <c r="F30" s="64"/>
      <c r="G30" s="38">
        <f>G28+G29</f>
        <v>15500000</v>
      </c>
      <c r="H30" s="38"/>
      <c r="I30" s="38">
        <f t="shared" ref="I30:K30" si="0">I28+I29</f>
        <v>15500000</v>
      </c>
      <c r="J30" s="38">
        <f t="shared" si="0"/>
        <v>15500000</v>
      </c>
      <c r="K30" s="38">
        <f t="shared" si="0"/>
        <v>0</v>
      </c>
      <c r="L30" s="31"/>
    </row>
    <row r="31" spans="1:12" s="13" customFormat="1" ht="15.75">
      <c r="A31" s="30"/>
      <c r="B31" s="64" t="s">
        <v>26</v>
      </c>
      <c r="C31" s="64"/>
      <c r="D31" s="64"/>
      <c r="E31" s="64"/>
      <c r="F31" s="64"/>
      <c r="G31" s="38"/>
      <c r="H31" s="38"/>
      <c r="I31" s="38"/>
      <c r="J31" s="38"/>
      <c r="K31" s="38"/>
      <c r="L31" s="31"/>
    </row>
    <row r="32" spans="1:12" s="13" customFormat="1" ht="15.75">
      <c r="A32" s="30"/>
      <c r="B32" s="64" t="s">
        <v>14</v>
      </c>
      <c r="C32" s="64"/>
      <c r="D32" s="64"/>
      <c r="E32" s="64"/>
      <c r="F32" s="64"/>
      <c r="G32" s="38">
        <v>0</v>
      </c>
      <c r="H32" s="38"/>
      <c r="I32" s="38">
        <v>0</v>
      </c>
      <c r="J32" s="38">
        <v>0</v>
      </c>
      <c r="K32" s="38">
        <v>0</v>
      </c>
      <c r="L32" s="31"/>
    </row>
    <row r="33" spans="1:12" s="13" customFormat="1" ht="15.75">
      <c r="A33" s="30"/>
      <c r="B33" s="64" t="s">
        <v>15</v>
      </c>
      <c r="C33" s="64"/>
      <c r="D33" s="64"/>
      <c r="E33" s="64"/>
      <c r="F33" s="64"/>
      <c r="G33" s="34">
        <v>15000000</v>
      </c>
      <c r="H33" s="38"/>
      <c r="I33" s="34">
        <v>15000000</v>
      </c>
      <c r="J33" s="34">
        <v>15000000</v>
      </c>
      <c r="K33" s="38">
        <f t="shared" ref="K33" si="1">K31+K32</f>
        <v>0</v>
      </c>
      <c r="L33" s="31"/>
    </row>
    <row r="34" spans="1:12" s="13" customFormat="1" ht="15.75">
      <c r="A34" s="30"/>
      <c r="B34" s="64" t="s">
        <v>16</v>
      </c>
      <c r="C34" s="64"/>
      <c r="D34" s="64"/>
      <c r="E34" s="64"/>
      <c r="F34" s="64"/>
      <c r="G34" s="34">
        <v>500000</v>
      </c>
      <c r="H34" s="38"/>
      <c r="I34" s="34">
        <v>500000</v>
      </c>
      <c r="J34" s="34">
        <v>500000</v>
      </c>
      <c r="K34" s="38">
        <f t="shared" ref="K34" si="2">K32+K33</f>
        <v>0</v>
      </c>
      <c r="L34" s="31"/>
    </row>
    <row r="35" spans="1:12" s="13" customFormat="1" ht="101.25" customHeight="1">
      <c r="A35" s="30" t="s">
        <v>47</v>
      </c>
      <c r="B35" s="64" t="s">
        <v>56</v>
      </c>
      <c r="C35" s="64"/>
      <c r="D35" s="64"/>
      <c r="E35" s="64"/>
      <c r="F35" s="64"/>
      <c r="G35" s="38"/>
      <c r="H35" s="38"/>
      <c r="I35" s="38"/>
      <c r="J35" s="38"/>
      <c r="K35" s="50"/>
      <c r="L35" s="31"/>
    </row>
    <row r="36" spans="1:12" s="13" customFormat="1" ht="89.25" customHeight="1">
      <c r="A36" s="30"/>
      <c r="B36" s="60" t="s">
        <v>55</v>
      </c>
      <c r="C36" s="61" t="s">
        <v>41</v>
      </c>
      <c r="D36" s="63" t="s">
        <v>59</v>
      </c>
      <c r="E36" s="79">
        <v>11325830</v>
      </c>
      <c r="F36" s="80">
        <v>11325830</v>
      </c>
      <c r="G36" s="50">
        <v>1340830</v>
      </c>
      <c r="H36" s="38">
        <v>0</v>
      </c>
      <c r="I36" s="50">
        <v>1340830</v>
      </c>
      <c r="J36" s="50">
        <v>1340830</v>
      </c>
      <c r="K36" s="50">
        <v>1340830</v>
      </c>
      <c r="L36" s="31"/>
    </row>
    <row r="37" spans="1:12" s="13" customFormat="1" ht="15.75">
      <c r="A37" s="30"/>
      <c r="B37" s="33" t="s">
        <v>13</v>
      </c>
      <c r="C37" s="29"/>
      <c r="D37" s="29"/>
      <c r="E37" s="32"/>
      <c r="F37" s="32"/>
      <c r="G37" s="38"/>
      <c r="H37" s="38"/>
      <c r="I37" s="38"/>
      <c r="J37" s="38"/>
      <c r="K37" s="50"/>
      <c r="L37" s="31"/>
    </row>
    <row r="38" spans="1:12" s="13" customFormat="1" ht="15.75">
      <c r="A38" s="30"/>
      <c r="B38" s="33" t="s">
        <v>14</v>
      </c>
      <c r="C38" s="29"/>
      <c r="D38" s="29"/>
      <c r="E38" s="32"/>
      <c r="F38" s="32"/>
      <c r="G38" s="50">
        <v>0</v>
      </c>
      <c r="H38" s="38"/>
      <c r="I38" s="50">
        <v>0</v>
      </c>
      <c r="J38" s="50">
        <v>0</v>
      </c>
      <c r="K38" s="50">
        <v>0</v>
      </c>
      <c r="L38" s="31"/>
    </row>
    <row r="39" spans="1:12" s="13" customFormat="1" ht="15.75">
      <c r="A39" s="30"/>
      <c r="B39" s="33" t="s">
        <v>15</v>
      </c>
      <c r="C39" s="29"/>
      <c r="D39" s="29"/>
      <c r="E39" s="32"/>
      <c r="F39" s="32"/>
      <c r="G39" s="50">
        <v>1240830</v>
      </c>
      <c r="H39" s="38"/>
      <c r="I39" s="50">
        <v>1240830</v>
      </c>
      <c r="J39" s="50">
        <v>1240830</v>
      </c>
      <c r="K39" s="50">
        <v>1240830</v>
      </c>
      <c r="L39" s="31"/>
    </row>
    <row r="40" spans="1:12" s="13" customFormat="1" ht="15.75">
      <c r="A40" s="30"/>
      <c r="B40" s="35" t="s">
        <v>16</v>
      </c>
      <c r="C40" s="29"/>
      <c r="D40" s="29"/>
      <c r="E40" s="32"/>
      <c r="F40" s="32"/>
      <c r="G40" s="50">
        <v>100000</v>
      </c>
      <c r="H40" s="38"/>
      <c r="I40" s="50">
        <v>100000</v>
      </c>
      <c r="J40" s="50">
        <v>100000</v>
      </c>
      <c r="K40" s="50">
        <v>100000</v>
      </c>
      <c r="L40" s="31"/>
    </row>
    <row r="41" spans="1:12" s="13" customFormat="1" ht="15.75">
      <c r="A41" s="30"/>
      <c r="B41" s="64" t="s">
        <v>34</v>
      </c>
      <c r="C41" s="64"/>
      <c r="D41" s="64"/>
      <c r="E41" s="64"/>
      <c r="F41" s="64"/>
      <c r="G41" s="38">
        <f>G38+G39+G40</f>
        <v>1340830</v>
      </c>
      <c r="H41" s="38"/>
      <c r="I41" s="38">
        <f t="shared" ref="I41:J41" si="3">I38+I39+I40</f>
        <v>1340830</v>
      </c>
      <c r="J41" s="38">
        <f t="shared" si="3"/>
        <v>1340830</v>
      </c>
      <c r="K41" s="38">
        <f t="shared" ref="K41" si="4">K38+K39+K40</f>
        <v>1340830</v>
      </c>
      <c r="L41" s="31"/>
    </row>
    <row r="42" spans="1:12" s="13" customFormat="1" ht="15.75">
      <c r="A42" s="30"/>
      <c r="B42" s="64" t="s">
        <v>26</v>
      </c>
      <c r="C42" s="64"/>
      <c r="D42" s="64"/>
      <c r="E42" s="64"/>
      <c r="F42" s="64"/>
      <c r="G42" s="38"/>
      <c r="H42" s="38"/>
      <c r="I42" s="38"/>
      <c r="J42" s="38"/>
      <c r="K42" s="50"/>
      <c r="L42" s="31"/>
    </row>
    <row r="43" spans="1:12" s="13" customFormat="1" ht="15.75">
      <c r="A43" s="30"/>
      <c r="B43" s="64" t="s">
        <v>14</v>
      </c>
      <c r="C43" s="64"/>
      <c r="D43" s="64"/>
      <c r="E43" s="64"/>
      <c r="F43" s="64"/>
      <c r="G43" s="50">
        <v>0</v>
      </c>
      <c r="H43" s="38"/>
      <c r="I43" s="50">
        <v>0</v>
      </c>
      <c r="J43" s="50">
        <v>0</v>
      </c>
      <c r="K43" s="50">
        <v>0</v>
      </c>
      <c r="L43" s="31"/>
    </row>
    <row r="44" spans="1:12" s="13" customFormat="1" ht="15.75">
      <c r="A44" s="30"/>
      <c r="B44" s="64" t="s">
        <v>15</v>
      </c>
      <c r="C44" s="64"/>
      <c r="D44" s="64"/>
      <c r="E44" s="64"/>
      <c r="F44" s="64"/>
      <c r="G44" s="50">
        <v>1240830</v>
      </c>
      <c r="H44" s="38"/>
      <c r="I44" s="50">
        <v>1240830</v>
      </c>
      <c r="J44" s="50">
        <v>1240830</v>
      </c>
      <c r="K44" s="50">
        <v>1240830</v>
      </c>
      <c r="L44" s="31"/>
    </row>
    <row r="45" spans="1:12" s="13" customFormat="1" ht="15.75">
      <c r="A45" s="30"/>
      <c r="B45" s="64" t="s">
        <v>16</v>
      </c>
      <c r="C45" s="64"/>
      <c r="D45" s="64"/>
      <c r="E45" s="64"/>
      <c r="F45" s="64"/>
      <c r="G45" s="50">
        <v>100000</v>
      </c>
      <c r="H45" s="38"/>
      <c r="I45" s="50">
        <v>100000</v>
      </c>
      <c r="J45" s="50">
        <v>100000</v>
      </c>
      <c r="K45" s="50">
        <v>100000</v>
      </c>
      <c r="L45" s="31"/>
    </row>
    <row r="46" spans="1:12" s="13" customFormat="1" ht="38.25" customHeight="1">
      <c r="A46" s="30"/>
      <c r="B46" s="64" t="s">
        <v>38</v>
      </c>
      <c r="C46" s="70"/>
      <c r="D46" s="70"/>
      <c r="E46" s="70"/>
      <c r="F46" s="70"/>
      <c r="G46" s="34"/>
      <c r="H46" s="34"/>
      <c r="I46" s="34"/>
      <c r="J46" s="34"/>
      <c r="K46" s="34"/>
      <c r="L46" s="31"/>
    </row>
    <row r="47" spans="1:12" s="13" customFormat="1" ht="21" customHeight="1">
      <c r="A47" s="30"/>
      <c r="B47" s="64" t="s">
        <v>12</v>
      </c>
      <c r="C47" s="64"/>
      <c r="D47" s="64"/>
      <c r="E47" s="64"/>
      <c r="F47" s="64"/>
      <c r="G47" s="34"/>
      <c r="H47" s="36"/>
      <c r="I47" s="37"/>
      <c r="J47" s="36"/>
      <c r="K47" s="36"/>
      <c r="L47" s="31"/>
    </row>
    <row r="48" spans="1:12" s="13" customFormat="1" ht="35.25" customHeight="1">
      <c r="A48" s="30" t="s">
        <v>48</v>
      </c>
      <c r="B48" s="64" t="s">
        <v>57</v>
      </c>
      <c r="C48" s="64"/>
      <c r="D48" s="64"/>
      <c r="E48" s="64"/>
      <c r="F48" s="64"/>
      <c r="G48" s="34"/>
      <c r="H48" s="36"/>
      <c r="I48" s="37"/>
      <c r="J48" s="36"/>
      <c r="K48" s="36"/>
      <c r="L48" s="31"/>
    </row>
    <row r="49" spans="1:12" s="13" customFormat="1" ht="24.75" customHeight="1">
      <c r="A49" s="30"/>
      <c r="B49" s="64" t="s">
        <v>25</v>
      </c>
      <c r="C49" s="64"/>
      <c r="D49" s="64"/>
      <c r="E49" s="64"/>
      <c r="F49" s="64"/>
      <c r="G49" s="34"/>
      <c r="H49" s="36"/>
      <c r="I49" s="37"/>
      <c r="J49" s="36"/>
      <c r="K49" s="36"/>
      <c r="L49" s="31"/>
    </row>
    <row r="50" spans="1:12" s="13" customFormat="1" ht="90" customHeight="1">
      <c r="A50" s="30"/>
      <c r="B50" s="60" t="s">
        <v>49</v>
      </c>
      <c r="C50" s="62" t="s">
        <v>30</v>
      </c>
      <c r="D50" s="62" t="s">
        <v>31</v>
      </c>
      <c r="E50" s="50">
        <v>230000000</v>
      </c>
      <c r="F50" s="50">
        <v>227909183.71000001</v>
      </c>
      <c r="G50" s="50">
        <v>10735000</v>
      </c>
      <c r="H50" s="50">
        <v>0</v>
      </c>
      <c r="I50" s="50">
        <v>10735000</v>
      </c>
      <c r="J50" s="50">
        <v>10735000</v>
      </c>
      <c r="K50" s="50">
        <v>0</v>
      </c>
      <c r="L50" s="39"/>
    </row>
    <row r="51" spans="1:12" s="13" customFormat="1" ht="15.75">
      <c r="A51" s="30"/>
      <c r="B51" s="33" t="s">
        <v>13</v>
      </c>
      <c r="C51" s="29"/>
      <c r="D51" s="29"/>
      <c r="E51" s="32"/>
      <c r="F51" s="32"/>
      <c r="G51" s="34"/>
      <c r="H51" s="36"/>
      <c r="I51" s="37"/>
      <c r="J51" s="36"/>
      <c r="K51" s="36"/>
      <c r="L51" s="31"/>
    </row>
    <row r="52" spans="1:12" s="13" customFormat="1" ht="15.75">
      <c r="A52" s="30"/>
      <c r="B52" s="33" t="s">
        <v>14</v>
      </c>
      <c r="C52" s="29"/>
      <c r="D52" s="29"/>
      <c r="E52" s="32"/>
      <c r="F52" s="32"/>
      <c r="G52" s="34">
        <v>0</v>
      </c>
      <c r="H52" s="36"/>
      <c r="I52" s="34">
        <v>0</v>
      </c>
      <c r="J52" s="34">
        <v>0</v>
      </c>
      <c r="K52" s="37">
        <v>0</v>
      </c>
      <c r="L52" s="31"/>
    </row>
    <row r="53" spans="1:12" s="13" customFormat="1" ht="15.75">
      <c r="A53" s="30"/>
      <c r="B53" s="33" t="s">
        <v>15</v>
      </c>
      <c r="C53" s="29"/>
      <c r="D53" s="29"/>
      <c r="E53" s="32"/>
      <c r="F53" s="32"/>
      <c r="G53" s="34">
        <v>0</v>
      </c>
      <c r="H53" s="36"/>
      <c r="I53" s="34">
        <v>0</v>
      </c>
      <c r="J53" s="34">
        <v>0</v>
      </c>
      <c r="K53" s="37">
        <v>0</v>
      </c>
      <c r="L53" s="31"/>
    </row>
    <row r="54" spans="1:12" s="13" customFormat="1" ht="15.75">
      <c r="A54" s="30"/>
      <c r="B54" s="35" t="s">
        <v>16</v>
      </c>
      <c r="C54" s="29"/>
      <c r="D54" s="29"/>
      <c r="E54" s="32"/>
      <c r="F54" s="32"/>
      <c r="G54" s="34">
        <f>G50</f>
        <v>10735000</v>
      </c>
      <c r="H54" s="36"/>
      <c r="I54" s="34">
        <f>I50</f>
        <v>10735000</v>
      </c>
      <c r="J54" s="34">
        <f>J50</f>
        <v>10735000</v>
      </c>
      <c r="K54" s="37">
        <f>K50</f>
        <v>0</v>
      </c>
      <c r="L54" s="31"/>
    </row>
    <row r="55" spans="1:12" s="13" customFormat="1" ht="15.75">
      <c r="A55" s="30"/>
      <c r="B55" s="64" t="s">
        <v>34</v>
      </c>
      <c r="C55" s="64"/>
      <c r="D55" s="64"/>
      <c r="E55" s="64"/>
      <c r="F55" s="64"/>
      <c r="G55" s="38">
        <f>G54</f>
        <v>10735000</v>
      </c>
      <c r="H55" s="38"/>
      <c r="I55" s="38">
        <f>I54</f>
        <v>10735000</v>
      </c>
      <c r="J55" s="38">
        <f>J54</f>
        <v>10735000</v>
      </c>
      <c r="K55" s="37">
        <f>K54</f>
        <v>0</v>
      </c>
      <c r="L55" s="31"/>
    </row>
    <row r="56" spans="1:12" s="13" customFormat="1" ht="15.75">
      <c r="A56" s="30"/>
      <c r="B56" s="64" t="s">
        <v>26</v>
      </c>
      <c r="C56" s="64"/>
      <c r="D56" s="64"/>
      <c r="E56" s="64"/>
      <c r="F56" s="64"/>
      <c r="G56" s="38"/>
      <c r="H56" s="38"/>
      <c r="I56" s="38"/>
      <c r="J56" s="38"/>
      <c r="K56" s="38"/>
      <c r="L56" s="31"/>
    </row>
    <row r="57" spans="1:12" s="13" customFormat="1" ht="15.75">
      <c r="A57" s="30"/>
      <c r="B57" s="64" t="s">
        <v>14</v>
      </c>
      <c r="C57" s="64"/>
      <c r="D57" s="64"/>
      <c r="E57" s="64"/>
      <c r="F57" s="64"/>
      <c r="G57" s="38">
        <v>0</v>
      </c>
      <c r="H57" s="38"/>
      <c r="I57" s="38">
        <v>0</v>
      </c>
      <c r="J57" s="38">
        <v>0</v>
      </c>
      <c r="K57" s="38">
        <v>0</v>
      </c>
      <c r="L57" s="31"/>
    </row>
    <row r="58" spans="1:12" s="13" customFormat="1" ht="15.75">
      <c r="A58" s="30"/>
      <c r="B58" s="64" t="s">
        <v>15</v>
      </c>
      <c r="C58" s="64"/>
      <c r="D58" s="64"/>
      <c r="E58" s="64"/>
      <c r="F58" s="64"/>
      <c r="G58" s="38">
        <v>0</v>
      </c>
      <c r="H58" s="38"/>
      <c r="I58" s="38">
        <v>0</v>
      </c>
      <c r="J58" s="38">
        <v>0</v>
      </c>
      <c r="K58" s="38">
        <v>0</v>
      </c>
      <c r="L58" s="31"/>
    </row>
    <row r="59" spans="1:12" s="13" customFormat="1" ht="15.75">
      <c r="A59" s="30"/>
      <c r="B59" s="64" t="s">
        <v>16</v>
      </c>
      <c r="C59" s="64"/>
      <c r="D59" s="64"/>
      <c r="E59" s="64"/>
      <c r="F59" s="64"/>
      <c r="G59" s="38">
        <v>10735000</v>
      </c>
      <c r="H59" s="38"/>
      <c r="I59" s="38">
        <v>10735000</v>
      </c>
      <c r="J59" s="38">
        <v>10735000</v>
      </c>
      <c r="K59" s="38">
        <v>0</v>
      </c>
      <c r="L59" s="31"/>
    </row>
    <row r="60" spans="1:12" s="46" customFormat="1" ht="15.75">
      <c r="A60" s="30"/>
      <c r="B60" s="64" t="s">
        <v>36</v>
      </c>
      <c r="C60" s="64"/>
      <c r="D60" s="64"/>
      <c r="E60" s="64"/>
      <c r="F60" s="64"/>
      <c r="G60" s="38">
        <f>G62+G63+G64</f>
        <v>28185686.120000001</v>
      </c>
      <c r="H60" s="38"/>
      <c r="I60" s="38">
        <f>I62+I63+I64</f>
        <v>28185686.120000001</v>
      </c>
      <c r="J60" s="38">
        <f>J62+J63+J64</f>
        <v>28185686.120000001</v>
      </c>
      <c r="K60" s="38">
        <f>K62+K63+K64</f>
        <v>1935830</v>
      </c>
      <c r="L60" s="31"/>
    </row>
    <row r="61" spans="1:12" s="46" customFormat="1" ht="15.75">
      <c r="A61" s="30"/>
      <c r="B61" s="64" t="s">
        <v>26</v>
      </c>
      <c r="C61" s="64"/>
      <c r="D61" s="64"/>
      <c r="E61" s="64"/>
      <c r="F61" s="64"/>
      <c r="G61" s="38"/>
      <c r="H61" s="38"/>
      <c r="I61" s="38"/>
      <c r="J61" s="38"/>
      <c r="K61" s="38"/>
      <c r="L61" s="31"/>
    </row>
    <row r="62" spans="1:12" s="46" customFormat="1" ht="15.75">
      <c r="A62" s="30"/>
      <c r="B62" s="64" t="s">
        <v>14</v>
      </c>
      <c r="C62" s="64"/>
      <c r="D62" s="64"/>
      <c r="E62" s="64"/>
      <c r="F62" s="64"/>
      <c r="G62" s="38">
        <f>G21+G32+G43+G57</f>
        <v>0</v>
      </c>
      <c r="H62" s="38"/>
      <c r="I62" s="38">
        <f t="shared" ref="I62:K62" si="5">I32+I38+I57+I21</f>
        <v>0</v>
      </c>
      <c r="J62" s="38">
        <f t="shared" si="5"/>
        <v>0</v>
      </c>
      <c r="K62" s="38">
        <f t="shared" si="5"/>
        <v>0</v>
      </c>
      <c r="L62" s="31"/>
    </row>
    <row r="63" spans="1:12" s="46" customFormat="1" ht="15.75">
      <c r="A63" s="30"/>
      <c r="B63" s="64" t="s">
        <v>15</v>
      </c>
      <c r="C63" s="64"/>
      <c r="D63" s="64"/>
      <c r="E63" s="64"/>
      <c r="F63" s="64"/>
      <c r="G63" s="38">
        <f>G22+G33+G44+G58</f>
        <v>16240830</v>
      </c>
      <c r="H63" s="38"/>
      <c r="I63" s="38">
        <f t="shared" ref="I63:K63" si="6">I22+I33+I44+I58</f>
        <v>16240830</v>
      </c>
      <c r="J63" s="38">
        <f t="shared" si="6"/>
        <v>16240830</v>
      </c>
      <c r="K63" s="38">
        <f t="shared" si="6"/>
        <v>1240830</v>
      </c>
      <c r="L63" s="31"/>
    </row>
    <row r="64" spans="1:12" s="46" customFormat="1" ht="15.75">
      <c r="A64" s="30"/>
      <c r="B64" s="64" t="s">
        <v>16</v>
      </c>
      <c r="C64" s="64"/>
      <c r="D64" s="64"/>
      <c r="E64" s="64"/>
      <c r="F64" s="64"/>
      <c r="G64" s="38">
        <f>G23+G34+G45+G59</f>
        <v>11944856.120000001</v>
      </c>
      <c r="H64" s="38"/>
      <c r="I64" s="38">
        <f t="shared" ref="I64:K64" si="7">I23+I34+I45+I59</f>
        <v>11944856.120000001</v>
      </c>
      <c r="J64" s="38">
        <f t="shared" si="7"/>
        <v>11944856.120000001</v>
      </c>
      <c r="K64" s="38">
        <f t="shared" si="7"/>
        <v>695000</v>
      </c>
      <c r="L64" s="31"/>
    </row>
    <row r="65" spans="1:12" s="46" customFormat="1" ht="15.75">
      <c r="A65" s="30"/>
      <c r="B65" s="64" t="s">
        <v>35</v>
      </c>
      <c r="C65" s="64"/>
      <c r="D65" s="64"/>
      <c r="E65" s="64"/>
      <c r="F65" s="64"/>
      <c r="G65" s="38">
        <f>G67+G68+G69</f>
        <v>28185686.120000001</v>
      </c>
      <c r="H65" s="38"/>
      <c r="I65" s="38">
        <f t="shared" ref="I65:K65" si="8">I67+I68+I69</f>
        <v>28185686.120000001</v>
      </c>
      <c r="J65" s="38">
        <f t="shared" si="8"/>
        <v>28185686.120000001</v>
      </c>
      <c r="K65" s="38">
        <f t="shared" si="8"/>
        <v>1935830</v>
      </c>
      <c r="L65" s="31"/>
    </row>
    <row r="66" spans="1:12" s="46" customFormat="1" ht="15.75">
      <c r="A66" s="30"/>
      <c r="B66" s="64" t="s">
        <v>26</v>
      </c>
      <c r="C66" s="64"/>
      <c r="D66" s="64"/>
      <c r="E66" s="64"/>
      <c r="F66" s="64"/>
      <c r="G66" s="38"/>
      <c r="H66" s="38"/>
      <c r="I66" s="38"/>
      <c r="J66" s="38"/>
      <c r="K66" s="38"/>
      <c r="L66" s="31"/>
    </row>
    <row r="67" spans="1:12" s="46" customFormat="1" ht="15.75">
      <c r="A67" s="30"/>
      <c r="B67" s="64" t="s">
        <v>14</v>
      </c>
      <c r="C67" s="64"/>
      <c r="D67" s="64"/>
      <c r="E67" s="64"/>
      <c r="F67" s="64"/>
      <c r="G67" s="38">
        <f>G21+G32+G43+G57</f>
        <v>0</v>
      </c>
      <c r="H67" s="38"/>
      <c r="I67" s="38">
        <f t="shared" ref="I67:K69" si="9">I21+I32+I43+I57</f>
        <v>0</v>
      </c>
      <c r="J67" s="38">
        <f t="shared" si="9"/>
        <v>0</v>
      </c>
      <c r="K67" s="38">
        <f t="shared" si="9"/>
        <v>0</v>
      </c>
      <c r="L67" s="31"/>
    </row>
    <row r="68" spans="1:12" s="46" customFormat="1" ht="15.75">
      <c r="A68" s="30"/>
      <c r="B68" s="64" t="s">
        <v>15</v>
      </c>
      <c r="C68" s="64"/>
      <c r="D68" s="64"/>
      <c r="E68" s="64"/>
      <c r="F68" s="64"/>
      <c r="G68" s="38">
        <f>G22+G33+G44+G58</f>
        <v>16240830</v>
      </c>
      <c r="H68" s="38"/>
      <c r="I68" s="38">
        <f t="shared" si="9"/>
        <v>16240830</v>
      </c>
      <c r="J68" s="38">
        <f t="shared" si="9"/>
        <v>16240830</v>
      </c>
      <c r="K68" s="38">
        <f t="shared" si="9"/>
        <v>1240830</v>
      </c>
      <c r="L68" s="31"/>
    </row>
    <row r="69" spans="1:12" s="46" customFormat="1" ht="15.75">
      <c r="A69" s="30"/>
      <c r="B69" s="64" t="s">
        <v>16</v>
      </c>
      <c r="C69" s="64"/>
      <c r="D69" s="64"/>
      <c r="E69" s="64"/>
      <c r="F69" s="64"/>
      <c r="G69" s="38">
        <f>G23+G34+G45+G59</f>
        <v>11944856.120000001</v>
      </c>
      <c r="H69" s="38"/>
      <c r="I69" s="38">
        <f t="shared" si="9"/>
        <v>11944856.120000001</v>
      </c>
      <c r="J69" s="38">
        <f t="shared" si="9"/>
        <v>11944856.120000001</v>
      </c>
      <c r="K69" s="38">
        <f t="shared" si="9"/>
        <v>695000</v>
      </c>
      <c r="L69" s="31"/>
    </row>
    <row r="70" spans="1:12" s="13" customFormat="1">
      <c r="A70" s="21"/>
      <c r="B70" s="28"/>
      <c r="C70" s="55"/>
      <c r="D70" s="55"/>
      <c r="E70" s="55"/>
      <c r="F70" s="55"/>
      <c r="G70" s="40"/>
      <c r="H70" s="40"/>
      <c r="I70" s="40"/>
      <c r="J70" s="40"/>
      <c r="K70" s="40"/>
      <c r="L70" s="26"/>
    </row>
    <row r="71" spans="1:12" s="45" customFormat="1" ht="50.25" customHeight="1">
      <c r="A71" s="41"/>
      <c r="B71" s="42"/>
      <c r="C71" s="56" t="s">
        <v>50</v>
      </c>
      <c r="D71" s="56"/>
      <c r="E71" s="56"/>
      <c r="F71" s="56"/>
      <c r="G71" s="68" t="s">
        <v>42</v>
      </c>
      <c r="H71" s="68"/>
      <c r="I71" s="68"/>
      <c r="J71" s="43"/>
      <c r="K71" s="43"/>
      <c r="L71" s="44"/>
    </row>
    <row r="72" spans="1:12" s="13" customFormat="1" ht="16.5">
      <c r="A72" s="21"/>
      <c r="B72" s="28"/>
      <c r="C72" s="55"/>
      <c r="D72" s="55"/>
      <c r="E72" s="58"/>
      <c r="F72" s="55"/>
      <c r="G72" s="40"/>
      <c r="H72" s="40"/>
      <c r="I72" s="40"/>
      <c r="J72" s="40"/>
      <c r="K72" s="40"/>
      <c r="L72" s="26"/>
    </row>
    <row r="73" spans="1:12" s="13" customFormat="1">
      <c r="A73" s="21"/>
      <c r="B73" s="22"/>
      <c r="C73" s="23"/>
      <c r="D73" s="23"/>
      <c r="E73" s="25"/>
      <c r="F73" s="25"/>
      <c r="G73" s="40"/>
      <c r="H73" s="24"/>
      <c r="I73" s="25"/>
      <c r="J73" s="25"/>
      <c r="K73" s="25"/>
      <c r="L73" s="26"/>
    </row>
    <row r="74" spans="1:12" s="13" customFormat="1" hidden="1">
      <c r="A74" s="21"/>
      <c r="B74" s="69" t="s">
        <v>10</v>
      </c>
      <c r="C74" s="69"/>
      <c r="D74" s="69"/>
      <c r="E74" s="69"/>
      <c r="F74" s="69"/>
      <c r="G74" s="69"/>
      <c r="H74" s="69"/>
      <c r="I74" s="69"/>
      <c r="J74" s="69"/>
      <c r="K74" s="69"/>
      <c r="L74" s="69"/>
    </row>
    <row r="75" spans="1:12" s="9" customFormat="1" hidden="1">
      <c r="A75" s="21"/>
      <c r="B75" s="67" t="s">
        <v>11</v>
      </c>
      <c r="C75" s="67"/>
      <c r="D75" s="67"/>
      <c r="E75" s="67"/>
      <c r="F75" s="67"/>
      <c r="G75" s="67"/>
      <c r="H75" s="67"/>
      <c r="I75" s="67"/>
      <c r="J75" s="67"/>
      <c r="K75" s="67"/>
      <c r="L75" s="67"/>
    </row>
    <row r="76" spans="1:12" s="9" customFormat="1" ht="15" hidden="1" customHeight="1">
      <c r="A76" s="21"/>
      <c r="B76" s="67" t="s">
        <v>17</v>
      </c>
      <c r="C76" s="67"/>
      <c r="D76" s="67"/>
      <c r="E76" s="67"/>
      <c r="F76" s="67"/>
      <c r="G76" s="67"/>
      <c r="H76" s="67"/>
      <c r="I76" s="67"/>
      <c r="J76" s="67"/>
      <c r="K76" s="67"/>
      <c r="L76" s="67"/>
    </row>
    <row r="77" spans="1:12" s="9" customFormat="1" ht="15" hidden="1" customHeight="1">
      <c r="A77" s="21"/>
      <c r="B77" s="65" t="s">
        <v>18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</row>
    <row r="78" spans="1:12" s="9" customFormat="1" ht="15" hidden="1" customHeight="1">
      <c r="A78" s="21"/>
      <c r="B78" s="65" t="s">
        <v>19</v>
      </c>
      <c r="C78" s="65"/>
      <c r="D78" s="65"/>
      <c r="E78" s="65"/>
      <c r="F78" s="65"/>
      <c r="G78" s="65"/>
      <c r="H78" s="65"/>
      <c r="I78" s="65"/>
      <c r="J78" s="65"/>
      <c r="K78" s="65"/>
      <c r="L78" s="65"/>
    </row>
    <row r="79" spans="1:12" s="9" customFormat="1" ht="15" hidden="1" customHeight="1">
      <c r="A79" s="21"/>
      <c r="B79" s="65" t="s">
        <v>20</v>
      </c>
      <c r="C79" s="65"/>
      <c r="D79" s="65"/>
      <c r="E79" s="65"/>
      <c r="F79" s="65"/>
      <c r="G79" s="65"/>
      <c r="H79" s="65"/>
      <c r="I79" s="65"/>
      <c r="J79" s="65"/>
      <c r="K79" s="65"/>
      <c r="L79" s="65"/>
    </row>
    <row r="80" spans="1:12" ht="30.75" customHeight="1">
      <c r="A80" s="12"/>
      <c r="C80" s="59"/>
      <c r="D80" s="52"/>
      <c r="E80" s="52"/>
      <c r="F80" s="52"/>
      <c r="G80" s="6"/>
      <c r="H80" s="6"/>
      <c r="I80" s="6"/>
    </row>
    <row r="81" spans="1:12" ht="20.25" customHeight="1">
      <c r="A81" s="12"/>
      <c r="B81" s="66"/>
      <c r="C81" s="66"/>
      <c r="D81" s="66"/>
      <c r="E81" s="66"/>
      <c r="F81" s="66"/>
      <c r="G81" s="66"/>
      <c r="H81" s="66"/>
      <c r="I81" s="6"/>
    </row>
    <row r="82" spans="1:12">
      <c r="A82" s="12"/>
      <c r="B82" s="14"/>
      <c r="C82" s="57"/>
      <c r="D82" s="57"/>
      <c r="E82" s="57"/>
      <c r="F82" s="57"/>
      <c r="G82" s="14"/>
      <c r="H82" s="14"/>
      <c r="I82" s="6"/>
    </row>
    <row r="83" spans="1:12">
      <c r="A83" s="12"/>
      <c r="B83" s="14"/>
      <c r="C83" s="57"/>
      <c r="D83" s="57"/>
      <c r="E83" s="57"/>
      <c r="F83" s="57"/>
      <c r="G83" s="14"/>
      <c r="H83" s="14"/>
      <c r="I83" s="6"/>
    </row>
    <row r="84" spans="1:12" ht="18.75">
      <c r="A84" s="12"/>
      <c r="B84" s="3"/>
      <c r="C84" s="45"/>
      <c r="D84" s="45"/>
      <c r="E84" s="45"/>
      <c r="F84" s="45"/>
      <c r="G84" s="16"/>
      <c r="H84" s="2"/>
      <c r="I84" s="6"/>
    </row>
    <row r="85" spans="1:12" ht="18.75">
      <c r="B85" s="3"/>
      <c r="C85" s="45"/>
      <c r="D85" s="45"/>
      <c r="E85" s="45"/>
      <c r="F85" s="45"/>
      <c r="G85" s="3"/>
      <c r="H85" s="3"/>
    </row>
    <row r="86" spans="1:12">
      <c r="E86" s="46"/>
    </row>
    <row r="87" spans="1:12">
      <c r="E87" s="46"/>
    </row>
    <row r="88" spans="1:12">
      <c r="E88" s="46"/>
    </row>
    <row r="89" spans="1:12">
      <c r="E89" s="46"/>
    </row>
    <row r="90" spans="1:12" s="7" customFormat="1">
      <c r="A90" s="10"/>
      <c r="B90" s="2"/>
      <c r="C90" s="13"/>
      <c r="D90" s="13"/>
      <c r="E90" s="46"/>
      <c r="F90" s="13"/>
      <c r="L90" s="2"/>
    </row>
    <row r="91" spans="1:12" s="7" customFormat="1">
      <c r="A91" s="10"/>
      <c r="B91" s="2"/>
      <c r="C91" s="13"/>
      <c r="D91" s="13"/>
      <c r="E91" s="46"/>
      <c r="F91" s="13"/>
      <c r="L91" s="2"/>
    </row>
    <row r="92" spans="1:12" s="7" customFormat="1">
      <c r="A92" s="10"/>
      <c r="B92" s="2"/>
      <c r="C92" s="13"/>
      <c r="D92" s="13"/>
      <c r="E92" s="46"/>
      <c r="F92" s="13"/>
      <c r="L92" s="2"/>
    </row>
    <row r="93" spans="1:12" s="7" customFormat="1">
      <c r="A93" s="10"/>
      <c r="B93" s="2"/>
      <c r="C93" s="13"/>
      <c r="D93" s="13"/>
      <c r="E93" s="46"/>
      <c r="F93" s="13"/>
      <c r="L93" s="2"/>
    </row>
  </sheetData>
  <mergeCells count="63">
    <mergeCell ref="B11:F11"/>
    <mergeCell ref="I2:L2"/>
    <mergeCell ref="A3:L3"/>
    <mergeCell ref="A4:L4"/>
    <mergeCell ref="C5:J5"/>
    <mergeCell ref="A6:L6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L9"/>
    <mergeCell ref="B46:F46"/>
    <mergeCell ref="B47:F47"/>
    <mergeCell ref="B48:F48"/>
    <mergeCell ref="B49:F49"/>
    <mergeCell ref="B60:F60"/>
    <mergeCell ref="B58:F58"/>
    <mergeCell ref="G71:I71"/>
    <mergeCell ref="B74:L74"/>
    <mergeCell ref="B55:F55"/>
    <mergeCell ref="B56:F56"/>
    <mergeCell ref="B57:F57"/>
    <mergeCell ref="B61:F61"/>
    <mergeCell ref="B12:F12"/>
    <mergeCell ref="B24:F24"/>
    <mergeCell ref="B30:F30"/>
    <mergeCell ref="B31:F31"/>
    <mergeCell ref="B32:F32"/>
    <mergeCell ref="B23:F23"/>
    <mergeCell ref="B77:L77"/>
    <mergeCell ref="B78:L78"/>
    <mergeCell ref="B79:L79"/>
    <mergeCell ref="B59:F59"/>
    <mergeCell ref="B81:F81"/>
    <mergeCell ref="G81:H81"/>
    <mergeCell ref="B62:F62"/>
    <mergeCell ref="B63:F63"/>
    <mergeCell ref="B64:F64"/>
    <mergeCell ref="B65:F65"/>
    <mergeCell ref="B66:F66"/>
    <mergeCell ref="B67:F67"/>
    <mergeCell ref="B68:F68"/>
    <mergeCell ref="B69:F69"/>
    <mergeCell ref="B76:L76"/>
    <mergeCell ref="B75:L75"/>
    <mergeCell ref="B33:F33"/>
    <mergeCell ref="B34:F34"/>
    <mergeCell ref="B13:F13"/>
    <mergeCell ref="B19:F19"/>
    <mergeCell ref="B20:F20"/>
    <mergeCell ref="B21:F21"/>
    <mergeCell ref="B22:F22"/>
    <mergeCell ref="B43:F43"/>
    <mergeCell ref="B44:F44"/>
    <mergeCell ref="B45:F45"/>
    <mergeCell ref="B35:F35"/>
    <mergeCell ref="B41:F41"/>
    <mergeCell ref="B42:F42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61" fitToHeight="0" orientation="landscape" r:id="rId1"/>
  <headerFooter differentFirst="1">
    <oddHeader>&amp;C&amp;"Times New Roman,обычный"&amp;P</oddHeader>
  </headerFooter>
  <rowBreaks count="3" manualBreakCount="3">
    <brk id="23" max="11" man="1"/>
    <brk id="45" max="11" man="1"/>
    <brk id="7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печать</vt:lpstr>
      <vt:lpstr>'На печать'!Заголовки_для_печати</vt:lpstr>
      <vt:lpstr>'На печать'!Область_печати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petrova</cp:lastModifiedBy>
  <cp:lastPrinted>2025-04-11T02:58:08Z</cp:lastPrinted>
  <dcterms:created xsi:type="dcterms:W3CDTF">2016-03-21T08:40:03Z</dcterms:created>
  <dcterms:modified xsi:type="dcterms:W3CDTF">2025-04-11T02:58:12Z</dcterms:modified>
</cp:coreProperties>
</file>